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45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21" i="1"/>
  <c r="J22" i="1"/>
  <c r="J3" i="1"/>
  <c r="P3" i="1"/>
  <c r="Q3" i="1"/>
  <c r="I2" i="1"/>
  <c r="I4" i="1"/>
  <c r="I5" i="1"/>
  <c r="I7" i="1"/>
  <c r="I8" i="1"/>
  <c r="I11" i="1"/>
  <c r="I12" i="1"/>
  <c r="I13" i="1"/>
  <c r="I14" i="1"/>
  <c r="I15" i="1"/>
  <c r="I19" i="1"/>
  <c r="I23" i="1"/>
  <c r="I25" i="1"/>
  <c r="I26" i="1"/>
  <c r="I27" i="1"/>
  <c r="I29" i="1"/>
  <c r="O7" i="1"/>
  <c r="M7" i="1"/>
  <c r="N7" i="1"/>
  <c r="S7" i="1"/>
  <c r="R7" i="1"/>
  <c r="Q7" i="1"/>
  <c r="O3" i="1"/>
  <c r="N3" i="1"/>
  <c r="M3" i="1"/>
</calcChain>
</file>

<file path=xl/sharedStrings.xml><?xml version="1.0" encoding="utf-8"?>
<sst xmlns="http://schemas.openxmlformats.org/spreadsheetml/2006/main" count="105" uniqueCount="22">
  <si>
    <t>SPECTRUM</t>
  </si>
  <si>
    <t>Fe</t>
  </si>
  <si>
    <t>S</t>
  </si>
  <si>
    <t>O</t>
  </si>
  <si>
    <t>Grain</t>
  </si>
  <si>
    <t>point or whole</t>
  </si>
  <si>
    <t>point</t>
  </si>
  <si>
    <t>Energy</t>
  </si>
  <si>
    <t>4KeV</t>
  </si>
  <si>
    <t>Beam intensity</t>
  </si>
  <si>
    <t>Fe/(Fe+S)</t>
  </si>
  <si>
    <t>Map at site 23</t>
  </si>
  <si>
    <t>whole</t>
  </si>
  <si>
    <t>Fe2S</t>
  </si>
  <si>
    <t>Map at site 28</t>
  </si>
  <si>
    <t>Map at site 37</t>
  </si>
  <si>
    <t>Fe2S avg</t>
  </si>
  <si>
    <t>whole avg</t>
  </si>
  <si>
    <t>whole wt%</t>
  </si>
  <si>
    <t>whole comp</t>
  </si>
  <si>
    <t>FeO</t>
  </si>
  <si>
    <t>Fe/(Fe+O)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</si>
</sst>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3" fillId="0" borderId="0" xfId="0" applyFont="1"/>
    <xf numFmtId="0" fontId="0" fillId="2" borderId="0" xfId="0" applyFill="1"/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O16" sqref="O16"/>
    </sheetView>
  </sheetViews>
  <sheetFormatPr baseColWidth="10" defaultRowHeight="15" x14ac:dyDescent="0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9</v>
      </c>
      <c r="I1" t="s">
        <v>10</v>
      </c>
      <c r="J1" t="s">
        <v>21</v>
      </c>
      <c r="M1" s="2" t="s">
        <v>16</v>
      </c>
    </row>
    <row r="2" spans="1:19">
      <c r="A2">
        <v>17</v>
      </c>
      <c r="B2">
        <v>64.599999999999994</v>
      </c>
      <c r="C2">
        <v>31.89</v>
      </c>
      <c r="D2">
        <v>3.52</v>
      </c>
      <c r="E2" t="s">
        <v>13</v>
      </c>
      <c r="F2" t="s">
        <v>6</v>
      </c>
      <c r="G2" t="s">
        <v>8</v>
      </c>
      <c r="H2">
        <v>10</v>
      </c>
      <c r="I2">
        <f>B2/(B2+C2)</f>
        <v>0.66949942999274537</v>
      </c>
      <c r="M2" t="s">
        <v>1</v>
      </c>
      <c r="N2" t="s">
        <v>2</v>
      </c>
      <c r="O2" t="s">
        <v>3</v>
      </c>
    </row>
    <row r="3" spans="1:19">
      <c r="A3">
        <v>18</v>
      </c>
      <c r="B3">
        <v>50.04</v>
      </c>
      <c r="C3">
        <v>0</v>
      </c>
      <c r="D3">
        <v>49.96</v>
      </c>
      <c r="E3" t="s">
        <v>20</v>
      </c>
      <c r="F3" t="s">
        <v>6</v>
      </c>
      <c r="G3" t="s">
        <v>8</v>
      </c>
      <c r="H3">
        <v>10</v>
      </c>
      <c r="J3">
        <f>B3/(B3+D3)</f>
        <v>0.50039999999999996</v>
      </c>
      <c r="M3">
        <f>(B2+B4+B5+B7+B8+B11+B12+B13+B14+B15+B19+B23+B25+B27+B26)/15</f>
        <v>63.662666666666674</v>
      </c>
      <c r="N3">
        <f>(C2+C4+C5+C7+C8+C11+C12+C13+C14+C15+C19+C23+C25+C26+C27)/15</f>
        <v>32.119999999999997</v>
      </c>
      <c r="O3">
        <f>(D2+D4+D5+D7+D8+D11+D12+D13+D14+D15+D19+D23+D25+D26+D27)/15</f>
        <v>4.2173333333333334</v>
      </c>
      <c r="P3">
        <f>N3/(N3+O3)</f>
        <v>0.88393938282023987</v>
      </c>
      <c r="Q3">
        <f>O3/(N3+O3)</f>
        <v>0.11606061717976003</v>
      </c>
    </row>
    <row r="4" spans="1:19">
      <c r="A4">
        <v>19</v>
      </c>
      <c r="B4">
        <v>64.89</v>
      </c>
      <c r="C4">
        <v>31.98</v>
      </c>
      <c r="D4">
        <v>3.13</v>
      </c>
      <c r="E4" t="s">
        <v>13</v>
      </c>
      <c r="F4" t="s">
        <v>6</v>
      </c>
      <c r="G4" t="s">
        <v>8</v>
      </c>
      <c r="H4">
        <v>10</v>
      </c>
      <c r="I4">
        <f t="shared" ref="I4:I8" si="0">B4/(B4+C4)</f>
        <v>0.66986683183648188</v>
      </c>
    </row>
    <row r="5" spans="1:19">
      <c r="A5">
        <v>22</v>
      </c>
      <c r="B5">
        <v>63.95</v>
      </c>
      <c r="C5">
        <v>32.25</v>
      </c>
      <c r="D5">
        <v>3.79</v>
      </c>
      <c r="E5" t="s">
        <v>13</v>
      </c>
      <c r="F5" t="s">
        <v>6</v>
      </c>
      <c r="G5" t="s">
        <v>8</v>
      </c>
      <c r="H5">
        <v>10</v>
      </c>
      <c r="I5">
        <f t="shared" si="0"/>
        <v>0.66476091476091481</v>
      </c>
      <c r="M5" s="2" t="s">
        <v>17</v>
      </c>
      <c r="Q5" s="2" t="s">
        <v>18</v>
      </c>
    </row>
    <row r="6" spans="1:19">
      <c r="A6">
        <v>23</v>
      </c>
      <c r="B6">
        <v>50.74</v>
      </c>
      <c r="C6">
        <v>0.95</v>
      </c>
      <c r="D6">
        <v>48.32</v>
      </c>
      <c r="E6" t="s">
        <v>20</v>
      </c>
      <c r="F6" t="s">
        <v>6</v>
      </c>
      <c r="G6" t="s">
        <v>8</v>
      </c>
      <c r="H6">
        <v>10</v>
      </c>
      <c r="J6">
        <f t="shared" ref="J4:J29" si="1">B6/(B6+D6)</f>
        <v>0.51221481930143353</v>
      </c>
      <c r="M6" s="1" t="s">
        <v>1</v>
      </c>
      <c r="N6" s="1" t="s">
        <v>2</v>
      </c>
      <c r="O6" s="1" t="s">
        <v>3</v>
      </c>
      <c r="Q6" s="1" t="s">
        <v>1</v>
      </c>
      <c r="R6" s="1" t="s">
        <v>2</v>
      </c>
      <c r="S6" s="1" t="s">
        <v>3</v>
      </c>
    </row>
    <row r="7" spans="1:19">
      <c r="A7">
        <v>24</v>
      </c>
      <c r="B7">
        <v>62.78</v>
      </c>
      <c r="C7">
        <v>31.62</v>
      </c>
      <c r="D7">
        <v>5.61</v>
      </c>
      <c r="E7" t="s">
        <v>13</v>
      </c>
      <c r="F7" t="s">
        <v>6</v>
      </c>
      <c r="G7" t="s">
        <v>8</v>
      </c>
      <c r="H7">
        <v>10</v>
      </c>
      <c r="I7">
        <f t="shared" si="0"/>
        <v>0.66504237288135593</v>
      </c>
      <c r="M7">
        <f>(B9+B16+B24+B18+B17)/5</f>
        <v>61.375999999999998</v>
      </c>
      <c r="N7">
        <f>(C9+C16+C17+C18+C24)/5</f>
        <v>15.264000000000001</v>
      </c>
      <c r="O7">
        <f>(D9+D16+D17+D18+D24)/5</f>
        <v>23.359999999999996</v>
      </c>
      <c r="Q7">
        <f>(M7*55.85)/(M7*55.85+N7*32.06+O7*16)</f>
        <v>0.79885127417614599</v>
      </c>
      <c r="R7">
        <f>(N7*32.06)/(M7*55.85+N7*32.06+O7*16)</f>
        <v>0.11404494733950163</v>
      </c>
      <c r="S7">
        <f>(O7*16)/(M7*55.85+N7*32.06+O7*16)</f>
        <v>8.7103778484352481E-2</v>
      </c>
    </row>
    <row r="8" spans="1:19">
      <c r="A8">
        <v>25</v>
      </c>
      <c r="B8">
        <v>65.36</v>
      </c>
      <c r="C8">
        <v>32.08</v>
      </c>
      <c r="D8">
        <v>2.56</v>
      </c>
      <c r="E8" t="s">
        <v>13</v>
      </c>
      <c r="F8" t="s">
        <v>6</v>
      </c>
      <c r="G8" t="s">
        <v>8</v>
      </c>
      <c r="H8">
        <v>10</v>
      </c>
      <c r="I8">
        <f t="shared" si="0"/>
        <v>0.67077175697865354</v>
      </c>
    </row>
    <row r="9" spans="1:19">
      <c r="A9" t="s">
        <v>11</v>
      </c>
      <c r="B9">
        <v>62.8</v>
      </c>
      <c r="C9">
        <v>13.16</v>
      </c>
      <c r="D9">
        <v>24.04</v>
      </c>
      <c r="E9" t="s">
        <v>19</v>
      </c>
      <c r="F9" t="s">
        <v>12</v>
      </c>
      <c r="G9" t="s">
        <v>8</v>
      </c>
      <c r="H9">
        <v>10</v>
      </c>
    </row>
    <row r="10" spans="1:19">
      <c r="A10">
        <v>26</v>
      </c>
      <c r="B10">
        <v>97.69</v>
      </c>
      <c r="C10">
        <v>0</v>
      </c>
      <c r="D10">
        <v>2.31</v>
      </c>
      <c r="E10" t="s">
        <v>1</v>
      </c>
      <c r="F10" t="s">
        <v>6</v>
      </c>
      <c r="G10" t="s">
        <v>8</v>
      </c>
      <c r="H10">
        <v>10</v>
      </c>
    </row>
    <row r="11" spans="1:19">
      <c r="A11">
        <v>27</v>
      </c>
      <c r="B11">
        <v>63.44</v>
      </c>
      <c r="C11">
        <v>31.87</v>
      </c>
      <c r="D11">
        <v>4.7</v>
      </c>
      <c r="E11" t="s">
        <v>13</v>
      </c>
      <c r="F11" t="s">
        <v>6</v>
      </c>
      <c r="G11" t="s">
        <v>8</v>
      </c>
      <c r="H11">
        <v>10</v>
      </c>
      <c r="I11">
        <f>B11/(B11+C11)</f>
        <v>0.66561745881859191</v>
      </c>
    </row>
    <row r="12" spans="1:19">
      <c r="A12">
        <v>29</v>
      </c>
      <c r="B12">
        <v>63.18</v>
      </c>
      <c r="C12">
        <v>31.25</v>
      </c>
      <c r="D12">
        <v>5.57</v>
      </c>
      <c r="E12" t="s">
        <v>13</v>
      </c>
      <c r="F12" t="s">
        <v>6</v>
      </c>
      <c r="G12" t="s">
        <v>8</v>
      </c>
      <c r="H12">
        <v>10</v>
      </c>
      <c r="I12">
        <f>B12/(B12+C12)</f>
        <v>0.66906703378163712</v>
      </c>
    </row>
    <row r="13" spans="1:19">
      <c r="A13">
        <v>30</v>
      </c>
      <c r="B13">
        <v>62.75</v>
      </c>
      <c r="C13">
        <v>34.340000000000003</v>
      </c>
      <c r="D13">
        <v>2.91</v>
      </c>
      <c r="E13" t="s">
        <v>13</v>
      </c>
      <c r="F13" t="s">
        <v>6</v>
      </c>
      <c r="G13" t="s">
        <v>8</v>
      </c>
      <c r="H13">
        <v>10</v>
      </c>
      <c r="I13">
        <f>B13/(B13+C13)</f>
        <v>0.64630754969615822</v>
      </c>
    </row>
    <row r="14" spans="1:19">
      <c r="A14">
        <v>31</v>
      </c>
      <c r="B14">
        <v>63.93</v>
      </c>
      <c r="C14">
        <v>31.17</v>
      </c>
      <c r="D14">
        <v>4.9000000000000004</v>
      </c>
      <c r="E14" t="s">
        <v>13</v>
      </c>
      <c r="F14" t="s">
        <v>6</v>
      </c>
      <c r="G14" t="s">
        <v>8</v>
      </c>
      <c r="H14">
        <v>10</v>
      </c>
      <c r="I14">
        <f>B14/(B14+C14)</f>
        <v>0.67223974763406946</v>
      </c>
    </row>
    <row r="15" spans="1:19">
      <c r="A15">
        <v>34</v>
      </c>
      <c r="B15">
        <v>62.14</v>
      </c>
      <c r="C15">
        <v>33.78</v>
      </c>
      <c r="D15">
        <v>4.08</v>
      </c>
      <c r="E15" t="s">
        <v>13</v>
      </c>
      <c r="F15" t="s">
        <v>6</v>
      </c>
      <c r="G15" t="s">
        <v>8</v>
      </c>
      <c r="H15">
        <v>10</v>
      </c>
      <c r="I15">
        <f>B15/(B15+C15)</f>
        <v>0.64783152627189322</v>
      </c>
    </row>
    <row r="16" spans="1:19">
      <c r="A16" t="s">
        <v>14</v>
      </c>
      <c r="B16">
        <v>59.52</v>
      </c>
      <c r="C16">
        <v>16.55</v>
      </c>
      <c r="D16">
        <v>23.93</v>
      </c>
      <c r="E16" t="s">
        <v>19</v>
      </c>
      <c r="F16" t="s">
        <v>12</v>
      </c>
      <c r="G16" t="s">
        <v>8</v>
      </c>
      <c r="H16">
        <v>10</v>
      </c>
    </row>
    <row r="17" spans="1:10">
      <c r="A17">
        <v>36</v>
      </c>
      <c r="B17">
        <v>59.75</v>
      </c>
      <c r="C17">
        <v>16.760000000000002</v>
      </c>
      <c r="D17">
        <v>23.49</v>
      </c>
      <c r="E17" t="s">
        <v>19</v>
      </c>
      <c r="F17" t="s">
        <v>12</v>
      </c>
      <c r="G17" t="s">
        <v>8</v>
      </c>
      <c r="H17">
        <v>10</v>
      </c>
    </row>
    <row r="18" spans="1:10">
      <c r="A18">
        <v>37</v>
      </c>
      <c r="B18">
        <v>64.87</v>
      </c>
      <c r="C18">
        <v>13.73</v>
      </c>
      <c r="D18">
        <v>21.4</v>
      </c>
      <c r="E18" t="s">
        <v>19</v>
      </c>
      <c r="F18" t="s">
        <v>12</v>
      </c>
      <c r="G18" t="s">
        <v>8</v>
      </c>
      <c r="H18">
        <v>10</v>
      </c>
    </row>
    <row r="19" spans="1:10">
      <c r="A19">
        <v>38</v>
      </c>
      <c r="B19">
        <v>64.010000000000005</v>
      </c>
      <c r="C19">
        <v>32.32</v>
      </c>
      <c r="D19">
        <v>3.63</v>
      </c>
      <c r="E19" t="s">
        <v>13</v>
      </c>
      <c r="F19" t="s">
        <v>12</v>
      </c>
      <c r="G19" t="s">
        <v>8</v>
      </c>
      <c r="H19">
        <v>10</v>
      </c>
      <c r="I19">
        <f>B19/(B19+C19)</f>
        <v>0.66448666043807736</v>
      </c>
    </row>
    <row r="20" spans="1:10">
      <c r="A20">
        <v>39</v>
      </c>
      <c r="B20">
        <v>96.68</v>
      </c>
      <c r="C20">
        <v>1.02</v>
      </c>
      <c r="D20">
        <v>2.2999999999999998</v>
      </c>
      <c r="E20" t="s">
        <v>1</v>
      </c>
      <c r="F20" t="s">
        <v>6</v>
      </c>
      <c r="G20" t="s">
        <v>8</v>
      </c>
      <c r="H20">
        <v>10</v>
      </c>
    </row>
    <row r="21" spans="1:10">
      <c r="A21">
        <v>40</v>
      </c>
      <c r="B21">
        <v>49.65</v>
      </c>
      <c r="C21">
        <v>0.91</v>
      </c>
      <c r="D21">
        <v>49.44</v>
      </c>
      <c r="E21" t="s">
        <v>20</v>
      </c>
      <c r="G21" t="s">
        <v>8</v>
      </c>
      <c r="H21">
        <v>10</v>
      </c>
      <c r="J21">
        <f t="shared" si="1"/>
        <v>0.50105964274901604</v>
      </c>
    </row>
    <row r="22" spans="1:10">
      <c r="A22">
        <v>41</v>
      </c>
      <c r="B22">
        <v>49.46</v>
      </c>
      <c r="C22">
        <v>0</v>
      </c>
      <c r="D22">
        <v>50.54</v>
      </c>
      <c r="E22" t="s">
        <v>20</v>
      </c>
      <c r="F22" t="s">
        <v>6</v>
      </c>
      <c r="G22" t="s">
        <v>8</v>
      </c>
      <c r="H22">
        <v>10</v>
      </c>
      <c r="J22">
        <f t="shared" si="1"/>
        <v>0.49459999999999998</v>
      </c>
    </row>
    <row r="23" spans="1:10">
      <c r="A23">
        <v>43</v>
      </c>
      <c r="B23">
        <v>65.44</v>
      </c>
      <c r="C23">
        <v>32.17</v>
      </c>
      <c r="D23">
        <v>2.39</v>
      </c>
      <c r="E23" t="s">
        <v>13</v>
      </c>
      <c r="F23" t="s">
        <v>6</v>
      </c>
      <c r="G23" t="s">
        <v>8</v>
      </c>
      <c r="H23">
        <v>10</v>
      </c>
      <c r="I23">
        <f>B23/(B23+C23)</f>
        <v>0.67042311238602603</v>
      </c>
    </row>
    <row r="24" spans="1:10">
      <c r="A24" t="s">
        <v>15</v>
      </c>
      <c r="B24">
        <v>59.94</v>
      </c>
      <c r="C24">
        <v>16.12</v>
      </c>
      <c r="D24">
        <v>23.94</v>
      </c>
      <c r="E24" t="s">
        <v>19</v>
      </c>
      <c r="F24" t="s">
        <v>12</v>
      </c>
      <c r="G24" t="s">
        <v>8</v>
      </c>
      <c r="H24">
        <v>10</v>
      </c>
    </row>
    <row r="25" spans="1:10">
      <c r="A25">
        <v>44</v>
      </c>
      <c r="B25">
        <v>62.31</v>
      </c>
      <c r="C25">
        <v>32.5</v>
      </c>
      <c r="D25">
        <v>5.2</v>
      </c>
      <c r="E25" t="s">
        <v>13</v>
      </c>
      <c r="F25" t="s">
        <v>6</v>
      </c>
      <c r="G25" t="s">
        <v>8</v>
      </c>
      <c r="H25">
        <v>10</v>
      </c>
      <c r="I25">
        <f>B25/(B25+C25)</f>
        <v>0.65720915515241007</v>
      </c>
    </row>
    <row r="26" spans="1:10">
      <c r="A26">
        <v>45</v>
      </c>
      <c r="B26">
        <v>61.33</v>
      </c>
      <c r="C26">
        <v>31.45</v>
      </c>
      <c r="D26">
        <v>7.23</v>
      </c>
      <c r="E26" t="s">
        <v>13</v>
      </c>
      <c r="F26" t="s">
        <v>6</v>
      </c>
      <c r="G26" t="s">
        <v>8</v>
      </c>
      <c r="H26">
        <v>10</v>
      </c>
      <c r="I26">
        <f t="shared" ref="I26" si="2">B26/(B26+C26)</f>
        <v>0.66102608320758782</v>
      </c>
    </row>
    <row r="27" spans="1:10">
      <c r="A27">
        <v>46</v>
      </c>
      <c r="B27">
        <v>64.83</v>
      </c>
      <c r="C27">
        <v>31.13</v>
      </c>
      <c r="D27">
        <v>4.04</v>
      </c>
      <c r="E27" t="s">
        <v>13</v>
      </c>
      <c r="F27" t="s">
        <v>6</v>
      </c>
      <c r="G27" t="s">
        <v>8</v>
      </c>
      <c r="H27">
        <v>10</v>
      </c>
      <c r="I27">
        <f t="shared" ref="I27" si="3">B27/(B27+C27)</f>
        <v>0.67559399749895788</v>
      </c>
    </row>
    <row r="28" spans="1:10">
      <c r="A28">
        <v>47</v>
      </c>
      <c r="B28">
        <v>96.15</v>
      </c>
      <c r="C28">
        <v>1.41</v>
      </c>
      <c r="D28">
        <v>2.44</v>
      </c>
      <c r="E28" t="s">
        <v>1</v>
      </c>
      <c r="F28" t="s">
        <v>6</v>
      </c>
      <c r="G28" t="s">
        <v>8</v>
      </c>
      <c r="H28">
        <v>10</v>
      </c>
    </row>
    <row r="29" spans="1:10">
      <c r="I29">
        <f>(I2+I4+I5+I7+I8+I11+I12+I13+I14+I15+I19+I23+I25+I26+I27)/15</f>
        <v>0.66464957542237069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Zurkowski</dc:creator>
  <cp:lastModifiedBy>Claire Zurkowski</cp:lastModifiedBy>
  <dcterms:created xsi:type="dcterms:W3CDTF">2019-09-12T19:00:21Z</dcterms:created>
  <dcterms:modified xsi:type="dcterms:W3CDTF">2019-11-13T17:05:53Z</dcterms:modified>
</cp:coreProperties>
</file>