
<file path=[Content_Types].xml><?xml version="1.0" encoding="utf-8"?>
<Types xmlns="http://schemas.openxmlformats.org/package/2006/content-types">
  <Override PartName="/xl/worksheets/sheet7.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worksheets/sheet17.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worksheets/sheet19.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4.xml" ContentType="application/vnd.openxmlformats-officedocument.spreadsheetml.worksheet+xml"/>
  <Default Extension="xml" ContentType="application/xml"/>
  <Override PartName="/xl/worksheets/sheet6.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styles.xml" ContentType="application/vnd.openxmlformats-officedocument.spreadsheetml.styles+xml"/>
  <Override PartName="/xl/calcChain.xml" ContentType="application/vnd.openxmlformats-officedocument.spreadsheetml.calcChain+xml"/>
  <Override PartName="/xl/worksheets/sheet18.xml" ContentType="application/vnd.openxmlformats-officedocument.spreadsheetml.worksheet+xml"/>
  <Override PartName="/xl/worksheets/sheet3.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Override PartName="/xl/worksheets/sheet13.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bookViews>
    <workbookView xWindow="740" yWindow="80" windowWidth="26720" windowHeight="19320" activeTab="2"/>
  </bookViews>
  <sheets>
    <sheet name="1" sheetId="5" r:id="rId1"/>
    <sheet name="2" sheetId="6" r:id="rId2"/>
    <sheet name="3" sheetId="4" r:id="rId3"/>
    <sheet name="4" sheetId="1" r:id="rId4"/>
    <sheet name="5" sheetId="2" r:id="rId5"/>
    <sheet name="6" sheetId="7" r:id="rId6"/>
    <sheet name="7" sheetId="3" r:id="rId7"/>
    <sheet name="8" sheetId="8" r:id="rId8"/>
    <sheet name="9" sheetId="9" r:id="rId9"/>
    <sheet name="10" sheetId="10" r:id="rId10"/>
    <sheet name="11" sheetId="11" r:id="rId11"/>
    <sheet name="12" sheetId="16" r:id="rId12"/>
    <sheet name="13" sheetId="14" r:id="rId13"/>
    <sheet name="14" sheetId="15" r:id="rId14"/>
    <sheet name="15" sheetId="17" r:id="rId15"/>
    <sheet name="16" sheetId="25" r:id="rId16"/>
    <sheet name="17" sheetId="19" r:id="rId17"/>
    <sheet name="18" sheetId="22" r:id="rId18"/>
    <sheet name="19" sheetId="20" r:id="rId19"/>
    <sheet name="20" sheetId="21" r:id="rId20"/>
  </sheets>
  <externalReferences>
    <externalReference r:id="rId21"/>
  </externalReferences>
  <definedNames>
    <definedName name="OLE_LINK31" localSheetId="3">'4'!$A$2</definedName>
    <definedName name="shift">[1]Data_Shifted!$I$1</definedName>
    <definedName name="valuevx">42.314159</definedName>
  </definedName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H3" i="10"/>
  <c r="AH56" i="25"/>
  <c r="AG56"/>
  <c r="AF56"/>
  <c r="AE56"/>
  <c r="AH55"/>
  <c r="AG55"/>
  <c r="AF55"/>
  <c r="AE55"/>
  <c r="AH54"/>
  <c r="AG54"/>
  <c r="AF54"/>
  <c r="AE54"/>
  <c r="AH53"/>
  <c r="AG53"/>
  <c r="AF53"/>
  <c r="AE53"/>
  <c r="AH52"/>
  <c r="AG52"/>
  <c r="AF52"/>
  <c r="AE52"/>
  <c r="AH51"/>
  <c r="AG51"/>
  <c r="AF51"/>
  <c r="AE51"/>
  <c r="AH50"/>
  <c r="AG50"/>
  <c r="AF50"/>
  <c r="AE50"/>
  <c r="AH49"/>
  <c r="AG49"/>
  <c r="AF49"/>
  <c r="AE49"/>
  <c r="AH48"/>
  <c r="AG48"/>
  <c r="AF48"/>
  <c r="AE48"/>
  <c r="AH47"/>
  <c r="AG47"/>
  <c r="AF47"/>
  <c r="AE47"/>
  <c r="AH46"/>
  <c r="AG46"/>
  <c r="AF46"/>
  <c r="AE46"/>
  <c r="AH45"/>
  <c r="AG45"/>
  <c r="AF45"/>
  <c r="AE45"/>
  <c r="AH44"/>
  <c r="AG44"/>
  <c r="AF44"/>
  <c r="AE44"/>
  <c r="AH43"/>
  <c r="AG43"/>
  <c r="AF43"/>
  <c r="AE43"/>
  <c r="AH42"/>
  <c r="AG42"/>
  <c r="AF42"/>
  <c r="AE42"/>
  <c r="AH41"/>
  <c r="AG41"/>
  <c r="AF41"/>
  <c r="AE41"/>
  <c r="AH40"/>
  <c r="AG40"/>
  <c r="AF40"/>
  <c r="AE40"/>
  <c r="AH39"/>
  <c r="AG39"/>
  <c r="AF39"/>
  <c r="AE39"/>
  <c r="AH38"/>
  <c r="AG38"/>
  <c r="AF38"/>
  <c r="AE38"/>
  <c r="AH37"/>
  <c r="AG37"/>
  <c r="AF37"/>
  <c r="AE37"/>
  <c r="AH36"/>
  <c r="AG36"/>
  <c r="AF36"/>
  <c r="AE36"/>
  <c r="AH35"/>
  <c r="AG35"/>
  <c r="AF35"/>
  <c r="AE35"/>
  <c r="AH34"/>
  <c r="AG34"/>
  <c r="AF34"/>
  <c r="AE34"/>
  <c r="AH33"/>
  <c r="AG33"/>
  <c r="AF33"/>
  <c r="AE33"/>
  <c r="AH32"/>
  <c r="AG32"/>
  <c r="AF32"/>
  <c r="AE32"/>
  <c r="AH31"/>
  <c r="AG31"/>
  <c r="AF31"/>
  <c r="AE31"/>
  <c r="AH30"/>
  <c r="AG30"/>
  <c r="AF30"/>
  <c r="AE30"/>
  <c r="AH29"/>
  <c r="AG29"/>
  <c r="AF29"/>
  <c r="AE29"/>
  <c r="AH28"/>
  <c r="AG28"/>
  <c r="AF28"/>
  <c r="AE28"/>
  <c r="AH27"/>
  <c r="AG27"/>
  <c r="AF27"/>
  <c r="AE27"/>
  <c r="AH26"/>
  <c r="AG26"/>
  <c r="AF26"/>
  <c r="AE26"/>
  <c r="AH25"/>
  <c r="AG25"/>
  <c r="AF25"/>
  <c r="AE25"/>
  <c r="AH24"/>
  <c r="AG24"/>
  <c r="AF24"/>
  <c r="AE24"/>
  <c r="AH23"/>
  <c r="AG23"/>
  <c r="AF23"/>
  <c r="AE23"/>
  <c r="AH22"/>
  <c r="AG22"/>
  <c r="AF22"/>
  <c r="AE22"/>
  <c r="AH21"/>
  <c r="AG21"/>
  <c r="AF21"/>
  <c r="AE21"/>
  <c r="AH20"/>
  <c r="AG20"/>
  <c r="AF20"/>
  <c r="AE20"/>
  <c r="AH19"/>
  <c r="AG19"/>
  <c r="AF19"/>
  <c r="AE19"/>
  <c r="AH18"/>
  <c r="AG18"/>
  <c r="AF18"/>
  <c r="AE18"/>
  <c r="AH17"/>
  <c r="AG17"/>
  <c r="AF17"/>
  <c r="AE17"/>
  <c r="AH16"/>
  <c r="AG16"/>
  <c r="AF16"/>
  <c r="AE16"/>
  <c r="AH15"/>
  <c r="AG15"/>
  <c r="AF15"/>
  <c r="AE15"/>
  <c r="AH14"/>
  <c r="AG14"/>
  <c r="AF14"/>
  <c r="AE14"/>
  <c r="AH13"/>
  <c r="AG13"/>
  <c r="AF13"/>
  <c r="AE13"/>
  <c r="AH12"/>
  <c r="AG12"/>
  <c r="AF12"/>
  <c r="AE12"/>
  <c r="AH11"/>
  <c r="AG11"/>
  <c r="AF11"/>
  <c r="AE11"/>
  <c r="AH10"/>
  <c r="AG10"/>
  <c r="AF10"/>
  <c r="AE10"/>
  <c r="AH9"/>
  <c r="AG9"/>
  <c r="AF9"/>
  <c r="AE9"/>
  <c r="AH8"/>
  <c r="AG8"/>
  <c r="AF8"/>
  <c r="AE8"/>
  <c r="AH7"/>
  <c r="AG7"/>
  <c r="AF7"/>
  <c r="AE7"/>
  <c r="AH6"/>
  <c r="AG6"/>
  <c r="AF6"/>
  <c r="AE6"/>
  <c r="AH5"/>
  <c r="AG5"/>
  <c r="AF5"/>
  <c r="AE5"/>
  <c r="AH4"/>
  <c r="AG4"/>
  <c r="AF4"/>
  <c r="AE4"/>
</calcChain>
</file>

<file path=xl/sharedStrings.xml><?xml version="1.0" encoding="utf-8"?>
<sst xmlns="http://schemas.openxmlformats.org/spreadsheetml/2006/main" count="2802" uniqueCount="1689">
  <si>
    <r>
      <t>We classified recently Endangered (EN) and Vulnerable (VU) into endangered-vulnerable (EV) for the convenience of genetic analysis. LC stands for least concern.</t>
    </r>
    <r>
      <rPr>
        <sz val="11"/>
        <color indexed="10"/>
        <rFont val="Times New Roman"/>
        <family val="1"/>
      </rPr>
      <t xml:space="preserve"> Red = published prior to Zhang et al 2014</t>
    </r>
    <phoneticPr fontId="3" type="noConversion"/>
  </si>
  <si>
    <t>Zhang et al; Li et al 2014 GigaScience</t>
    <phoneticPr fontId="3" type="noConversion"/>
  </si>
  <si>
    <t>Zhan X, Pan S, Wang J, Dixon A, He J, Muller MG, Ni P, Hu L, Liu Y, Hou H, et al: Peregrine and saker falcon genome sequences provide insights into evolution of a predatory lifestyle. Nat Genet 2013, 45:563-566</t>
    <phoneticPr fontId="3" type="noConversion"/>
  </si>
  <si>
    <t>Ganapathy G, Howard JT, Ward JM, Li J, Li B, Li Y, Xiong Y, Zhang Y, Zhou S, Schwartz DC, Schatz M, Aboukhalil R, Fedrigo O, Bukovnik L, Wang T, Wray G, Rasolonjatovo I, Winer R, Knight JR, Koren S, Warren WC, Zhang G, Phillippy AM, Jarvis ED. High-coverage sequencing and annotated assemblies of the budgerigar genome. (2014) Gigascience. 3:11. doi: 10.1186/2047-217X-3-11.</t>
    <phoneticPr fontId="3" type="noConversion"/>
  </si>
  <si>
    <t>http://dx.doi.org/10.5524/101036</t>
  </si>
  <si>
    <t>PRJNA212906</t>
  </si>
  <si>
    <t>SRA099416</t>
  </si>
  <si>
    <t>SRP029347</t>
  </si>
  <si>
    <t>GCA_000699245.1</t>
  </si>
  <si>
    <t>JMFR00000000.1</t>
  </si>
  <si>
    <t>http://dx.doi.org/10.5524/101037</t>
  </si>
  <si>
    <t>PRJNA212875</t>
  </si>
  <si>
    <t>SRA097407</t>
  </si>
  <si>
    <t>SRP028745</t>
  </si>
  <si>
    <t>GCA_000698965.1</t>
  </si>
  <si>
    <t>JJRT00000000.1</t>
  </si>
  <si>
    <t>http://dx.doi.org/10.5524/101013</t>
  </si>
  <si>
    <t>PRJNA212908</t>
  </si>
  <si>
    <t>SRA099418</t>
  </si>
  <si>
    <t>SRP029348</t>
  </si>
  <si>
    <t>GCA_000709365.1</t>
  </si>
  <si>
    <t>JNOY00000000.1</t>
  </si>
  <si>
    <t>http://dx.doi.org/10.5524/101038</t>
  </si>
  <si>
    <t>PRJNA212909</t>
    <phoneticPr fontId="68" type="noConversion"/>
  </si>
  <si>
    <t>SRA099419</t>
  </si>
  <si>
    <t>SRP029349</t>
  </si>
  <si>
    <t>GCA_000687205.1</t>
  </si>
  <si>
    <t>JJRD00000000.1</t>
  </si>
  <si>
    <t>http://dx.doi.org/10.5524/101039</t>
    <phoneticPr fontId="68" type="noConversion"/>
  </si>
  <si>
    <t>PRJNA235982</t>
  </si>
  <si>
    <t>SRA129317</t>
  </si>
  <si>
    <t>SRP035855</t>
  </si>
  <si>
    <t>GCA_000699145.1</t>
  </si>
  <si>
    <t>JMFQ00000000.1</t>
  </si>
  <si>
    <t>http://dx.doi.org/10.5524/100005</t>
  </si>
  <si>
    <t xml:space="preserve">PRJNA210808  </t>
  </si>
  <si>
    <t>SRA092327</t>
  </si>
  <si>
    <t>SRP026688</t>
  </si>
  <si>
    <t>GCA_000747805.1</t>
  </si>
  <si>
    <t>AVOS00000000.1</t>
  </si>
  <si>
    <t>http://dx.doi.org/10.5524/101005</t>
    <phoneticPr fontId="68" type="noConversion"/>
  </si>
  <si>
    <t>PRJNA235983</t>
  </si>
  <si>
    <t>SRA129318</t>
  </si>
  <si>
    <t>SRP035856</t>
  </si>
  <si>
    <t>GCA_000699105.1</t>
  </si>
  <si>
    <t>JMFP00000000.1</t>
  </si>
  <si>
    <t>http://dx.doi.org/10.5524/100006</t>
  </si>
  <si>
    <t>Genome accessions</t>
    <phoneticPr fontId="3" type="noConversion"/>
  </si>
  <si>
    <t>Table S3 | Summary of avian species and genome accessions.</t>
    <phoneticPr fontId="3" type="noConversion"/>
  </si>
  <si>
    <t>Shapiro MD, Kronenberg Z, Li C, Domyan ET, Pan H, Campbell M, Tan H, Huff CD, Hu H, Vickrey AI, et al: Genomic Diversity and Evolution of the Head Crest in the Rock Pigeon. Science 2013, 339:1063-1067</t>
    <phoneticPr fontId="3" type="noConversion"/>
  </si>
  <si>
    <t xml:space="preserve">http://dx.doi.org/10.5524/101009 </t>
  </si>
  <si>
    <t>PRJNA212893</t>
  </si>
  <si>
    <t>SRA098749</t>
  </si>
  <si>
    <t>SRP029147</t>
  </si>
  <si>
    <t>GCA_000690775.1</t>
  </si>
  <si>
    <t>JJRO00000000.1</t>
  </si>
  <si>
    <t>http://dx.doi.org/10.5524/101024</t>
  </si>
  <si>
    <t>PRJNA159791</t>
  </si>
  <si>
    <t>SRA055082</t>
  </si>
  <si>
    <t>SRP013939</t>
  </si>
  <si>
    <t>GCA_000337955.1</t>
  </si>
  <si>
    <t>AKMT00000000.1</t>
  </si>
  <si>
    <t>http://dx.doi.org/10.5524/101006</t>
  </si>
  <si>
    <t>PRJNA212894</t>
  </si>
  <si>
    <t>SRA098806</t>
  </si>
  <si>
    <t>SRP029180</t>
  </si>
  <si>
    <t>GCA_000690835.1</t>
  </si>
  <si>
    <t>JJRN00000000.1</t>
  </si>
  <si>
    <t>http://dx.doi.org/10.5524/101025</t>
    <phoneticPr fontId="68" type="noConversion"/>
  </si>
  <si>
    <t>PRJNA212895</t>
  </si>
  <si>
    <t>SRA098829</t>
  </si>
  <si>
    <t>SRP029187</t>
  </si>
  <si>
    <t>GCA_000690875.1</t>
  </si>
  <si>
    <t>JJRM00000000.1</t>
  </si>
  <si>
    <t>http://dx.doi.org/10.5524/101026</t>
    <phoneticPr fontId="68" type="noConversion"/>
  </si>
  <si>
    <t>PRJNA156703</t>
  </si>
  <si>
    <t>SRA051234</t>
  </si>
  <si>
    <t>SRP011940</t>
  </si>
  <si>
    <t>GCA_000277835.1</t>
  </si>
  <si>
    <t>AKZB00000000.1</t>
  </si>
  <si>
    <t>http://dx.doi.org/10.5524/100040</t>
  </si>
  <si>
    <t>PRJNA212897</t>
  </si>
  <si>
    <t>SRA098894</t>
  </si>
  <si>
    <t>SRP029206</t>
  </si>
  <si>
    <t>GCA_000691785.1</t>
  </si>
  <si>
    <t>JJRK00000000.1</t>
  </si>
  <si>
    <t>http://dx.doi.org/10.5524/101028</t>
  </si>
  <si>
    <t>PRJNA212872</t>
  </si>
  <si>
    <t>SRA096507</t>
  </si>
  <si>
    <t>SRP028393</t>
  </si>
  <si>
    <t>GCA_000692015.2</t>
  </si>
  <si>
    <t>JMFM00000000.2</t>
  </si>
  <si>
    <t>http://dx.doi.org/10.5524/101010</t>
  </si>
  <si>
    <t>PRJEB1588</t>
  </si>
  <si>
    <t>ERA200248</t>
  </si>
  <si>
    <t>ERP002324</t>
  </si>
  <si>
    <t>GCA_000238935.1</t>
  </si>
  <si>
    <t>AGAI00000000.1</t>
  </si>
  <si>
    <t>http://dx.doi.org/10.5524/100059</t>
    <phoneticPr fontId="68" type="noConversion"/>
  </si>
  <si>
    <t>PRJNA212898</t>
  </si>
  <si>
    <t>SRA099305</t>
  </si>
  <si>
    <t>SRP029278</t>
  </si>
  <si>
    <t>GCA_000691845.1</t>
  </si>
  <si>
    <t>JJRJ00000000.1</t>
  </si>
  <si>
    <t>http://dx.doi.org/10.5524/101029</t>
  </si>
  <si>
    <t>PRJNA212873</t>
  </si>
  <si>
    <t>SRA096539</t>
  </si>
  <si>
    <t>SRP028409</t>
  </si>
  <si>
    <t>GCA_000692075.1</t>
  </si>
  <si>
    <t>JMFL00000000.1</t>
  </si>
  <si>
    <t>http://dx.doi.org/10.5524/101011</t>
  </si>
  <si>
    <t>PRJNA212902</t>
  </si>
  <si>
    <t>SRA099412</t>
  </si>
  <si>
    <t>SRP029342</t>
  </si>
  <si>
    <t>GCA_000687285.1</t>
  </si>
  <si>
    <t>JJRF00000000.1</t>
  </si>
  <si>
    <t>http://dx.doi.org/10.5524/101033</t>
  </si>
  <si>
    <t>PRJNA212903</t>
  </si>
  <si>
    <t>SRA099413</t>
  </si>
  <si>
    <t>SRP029344</t>
  </si>
  <si>
    <t>GCA_000708925.1</t>
  </si>
  <si>
    <t>JMFI00000000.1</t>
  </si>
  <si>
    <t>http://dx.doi.org/10.5524/101034</t>
  </si>
  <si>
    <t>PRJNA212904</t>
  </si>
  <si>
    <t>SRA099414</t>
  </si>
  <si>
    <t>SRP029345</t>
  </si>
  <si>
    <t>GCA_000687265.1</t>
  </si>
  <si>
    <t>JJRE00000000.1</t>
  </si>
  <si>
    <t>http://dx.doi.org/10.5524/101035</t>
  </si>
  <si>
    <t>PRJNA212874</t>
  </si>
  <si>
    <t>SRA097131</t>
  </si>
  <si>
    <t>SRP028625</t>
  </si>
  <si>
    <t>GCA_000699005.1</t>
  </si>
  <si>
    <t>JJRU00000000.1</t>
  </si>
  <si>
    <t>http://dx.doi.org/10.5524/101012</t>
  </si>
  <si>
    <t>PRJNA212905</t>
  </si>
  <si>
    <t>SRA099415</t>
  </si>
  <si>
    <t>SRP029346</t>
  </si>
  <si>
    <t>GCA_000699545.1</t>
  </si>
  <si>
    <t>JMFS00000000.1</t>
  </si>
  <si>
    <t>http://dx.doi.org/10.5524/101022</t>
  </si>
  <si>
    <t>PRJNA212899</t>
  </si>
  <si>
    <t>SRA099409</t>
  </si>
  <si>
    <t>SRP029309</t>
  </si>
  <si>
    <t>GCA_000695765.1</t>
  </si>
  <si>
    <t>JJRI00000000.1</t>
  </si>
  <si>
    <t>http://dx.doi.org/10.5524/101030</t>
    <phoneticPr fontId="68" type="noConversion"/>
  </si>
  <si>
    <t>PRJNA212900</t>
  </si>
  <si>
    <t>SRA099410</t>
  </si>
  <si>
    <t>SRP029311</t>
  </si>
  <si>
    <t>GCA_000696875.1</t>
  </si>
  <si>
    <t>JJRH00000000.1</t>
  </si>
  <si>
    <t>http://dx.doi.org/10.5524/101031</t>
    <phoneticPr fontId="68" type="noConversion"/>
  </si>
  <si>
    <t>PRJNA212901</t>
  </si>
  <si>
    <t>SRA099411</t>
  </si>
  <si>
    <t>SRP029331</t>
  </si>
  <si>
    <t>GCA_000687375.1</t>
  </si>
  <si>
    <t>JJRG00000000.1</t>
  </si>
  <si>
    <t>http://dx.doi.org/10.5524/101032</t>
  </si>
  <si>
    <t>PRJNA212877</t>
  </si>
  <si>
    <t>SRA097960</t>
  </si>
  <si>
    <t>SRP028832</t>
  </si>
  <si>
    <t>GCA_000695815.1</t>
  </si>
  <si>
    <t>JJRS00000000.1</t>
  </si>
  <si>
    <t>http://dx.doi.org/10.5524/101015</t>
    <phoneticPr fontId="68" type="noConversion"/>
  </si>
  <si>
    <t>PRJNA46621</t>
  </si>
  <si>
    <t>SRA010308</t>
  </si>
  <si>
    <t>SRP001571</t>
  </si>
  <si>
    <t>GCA_000355885.1</t>
  </si>
  <si>
    <t>ADON00000000.1</t>
  </si>
  <si>
    <t>http://dx.doi.org/10.5524/101001</t>
  </si>
  <si>
    <t>PRJNA212878</t>
  </si>
  <si>
    <t>SRA097967</t>
  </si>
  <si>
    <t>SRP028834</t>
  </si>
  <si>
    <t>GCA_000703405.1</t>
  </si>
  <si>
    <t>JMFV00000000.1</t>
  </si>
  <si>
    <t>http://dx.doi.org/10.5524/101016</t>
  </si>
  <si>
    <t>PRJNA212866</t>
  </si>
  <si>
    <t>SRA096094</t>
  </si>
  <si>
    <t>SRP028275</t>
  </si>
  <si>
    <t>GCA_000699085.1</t>
  </si>
  <si>
    <t>JJRV00000000.1</t>
  </si>
  <si>
    <t>http://dx.doi.org/10.5524/101004</t>
  </si>
  <si>
    <t>PRJNA212888</t>
  </si>
  <si>
    <t>SRA098079</t>
  </si>
  <si>
    <t>SRP028883</t>
  </si>
  <si>
    <t>GCA_000700745.1</t>
  </si>
  <si>
    <t>JMFU00000000.1</t>
  </si>
  <si>
    <t xml:space="preserve">http://dx.doi.org/10.5524/101019 </t>
  </si>
  <si>
    <t>PRJNA212889</t>
  </si>
  <si>
    <t>SRA098089</t>
  </si>
  <si>
    <t>SRP028884</t>
  </si>
  <si>
    <t>GCA_000690535.1</t>
  </si>
  <si>
    <t>JJRQ00000000.1</t>
  </si>
  <si>
    <t>http://dx.doi.org/10.5524/101020</t>
  </si>
  <si>
    <t>PRJNA212890</t>
  </si>
  <si>
    <t>SRA098145</t>
  </si>
  <si>
    <t>SRP028913</t>
  </si>
  <si>
    <t>GCA_000699945.1</t>
  </si>
  <si>
    <t>JMFT00000000.1</t>
  </si>
  <si>
    <t>http://dx.doi.org/10.5524/101021</t>
  </si>
  <si>
    <t>PRJNA212867</t>
  </si>
  <si>
    <t>SRA096158</t>
  </si>
  <si>
    <t>SRP028286</t>
  </si>
  <si>
    <t>GCA_000708025.2</t>
  </si>
  <si>
    <t>JMFX00000000.2</t>
  </si>
  <si>
    <t>http://dx.doi.org/10.5524/101007</t>
    <phoneticPr fontId="68" type="noConversion"/>
  </si>
  <si>
    <t>PRJNA212892</t>
  </si>
  <si>
    <t>SRA098342</t>
  </si>
  <si>
    <t>SRP028965</t>
  </si>
  <si>
    <t>GCA_000690715.1</t>
  </si>
  <si>
    <t>JJRP00000000.1</t>
  </si>
  <si>
    <t>http://dx.doi.org/10.5524/101023</t>
  </si>
  <si>
    <t>PRJNA167554</t>
  </si>
  <si>
    <t>SRA054954</t>
  </si>
  <si>
    <t>SRP013894</t>
  </si>
  <si>
    <t>GCA_000337935.1</t>
  </si>
  <si>
    <t>AKCR00000000.1</t>
  </si>
  <si>
    <t>http://dx.doi.org/10.5524/100007</t>
  </si>
  <si>
    <t>PRJNA212869</t>
  </si>
  <si>
    <t>SRA096200</t>
  </si>
  <si>
    <t>SRP028317</t>
  </si>
  <si>
    <t>GCA_000691975.1</t>
  </si>
  <si>
    <t>JMFN00000000.1</t>
  </si>
  <si>
    <t>http://dx.doi.org/10.5524/101008</t>
  </si>
  <si>
    <t>PRJNA212870</t>
  </si>
  <si>
    <t>SRA096365</t>
  </si>
  <si>
    <t>SRP028349</t>
  </si>
  <si>
    <t>GCA_000709325.1</t>
  </si>
  <si>
    <t>JNOX00000000.1</t>
  </si>
  <si>
    <t>Calypte anna</t>
  </si>
  <si>
    <t>Anna's Hummingbird</t>
    <phoneticPr fontId="66" type="noConversion"/>
  </si>
  <si>
    <t>Antrostomus carolinensis</t>
  </si>
  <si>
    <t>Chuck-will's-widow</t>
    <phoneticPr fontId="66" type="noConversion"/>
  </si>
  <si>
    <t>Red-legged Seriema</t>
    <phoneticPr fontId="66" type="noConversion"/>
  </si>
  <si>
    <t>Turkey Vulture</t>
    <phoneticPr fontId="66" type="noConversion"/>
  </si>
  <si>
    <t>Killdeer</t>
  </si>
  <si>
    <t>Speckled Mousebird</t>
    <phoneticPr fontId="66" type="noConversion"/>
  </si>
  <si>
    <t>Pigeon</t>
    <phoneticPr fontId="66" type="noConversion"/>
  </si>
  <si>
    <t>American Crow</t>
    <phoneticPr fontId="66" type="noConversion"/>
  </si>
  <si>
    <t>Cuculus canorus</t>
  </si>
  <si>
    <t>Common Cuckoo</t>
  </si>
  <si>
    <t>Sunbittern</t>
  </si>
  <si>
    <t>Peregrine Falcon</t>
    <phoneticPr fontId="66" type="noConversion"/>
  </si>
  <si>
    <t>Northern Fulmar</t>
    <phoneticPr fontId="66" type="noConversion"/>
  </si>
  <si>
    <t>Red-throated Loon</t>
    <phoneticPr fontId="66" type="noConversion"/>
  </si>
  <si>
    <t>Medium Ground-finch</t>
    <phoneticPr fontId="66" type="noConversion"/>
  </si>
  <si>
    <t>Leptosomus discolor</t>
  </si>
  <si>
    <t>Cuckoo-roller</t>
    <phoneticPr fontId="66" type="noConversion"/>
  </si>
  <si>
    <t>Golden-collared Manakin</t>
  </si>
  <si>
    <t>Budgerigar</t>
    <phoneticPr fontId="66" type="noConversion"/>
  </si>
  <si>
    <t>Carmine Bee-eater</t>
    <phoneticPr fontId="66" type="noConversion"/>
  </si>
  <si>
    <t>Ophisthocomus hoazin</t>
  </si>
  <si>
    <t>Hoatzin</t>
    <phoneticPr fontId="66" type="noConversion"/>
  </si>
  <si>
    <t>White-tailed Tropicbird</t>
    <phoneticPr fontId="66" type="noConversion"/>
  </si>
  <si>
    <t>Great Cormorant</t>
    <phoneticPr fontId="66" type="noConversion"/>
  </si>
  <si>
    <t>American Flamingo</t>
    <phoneticPr fontId="66" type="noConversion"/>
  </si>
  <si>
    <t>Downy Woodpecker</t>
    <phoneticPr fontId="66" type="noConversion"/>
  </si>
  <si>
    <t>Great Crested Grebe</t>
    <phoneticPr fontId="66" type="noConversion"/>
  </si>
  <si>
    <t>Pterocles gutturalis</t>
  </si>
  <si>
    <t>Yellow-throated Sandgrouse</t>
    <phoneticPr fontId="66" type="noConversion"/>
  </si>
  <si>
    <t>Common Ostrich</t>
    <phoneticPr fontId="66" type="noConversion"/>
  </si>
  <si>
    <t>Red-crested Turaco</t>
    <phoneticPr fontId="66" type="noConversion"/>
  </si>
  <si>
    <t>Barn Owl</t>
    <phoneticPr fontId="66" type="noConversion"/>
  </si>
  <si>
    <t>Emperor Penguin</t>
    <phoneticPr fontId="66" type="noConversion"/>
  </si>
  <si>
    <t>Chimney Swift</t>
    <phoneticPr fontId="66" type="noConversion"/>
  </si>
  <si>
    <t>Adelie Penguin</t>
    <phoneticPr fontId="66" type="noConversion"/>
  </si>
  <si>
    <t>BioProject ID</t>
  </si>
  <si>
    <t>SRA ID</t>
  </si>
  <si>
    <t>Study ID</t>
  </si>
  <si>
    <t>Assembly Accession</t>
  </si>
  <si>
    <t>Sequence WGS master accession</t>
    <phoneticPr fontId="68" type="noConversion"/>
  </si>
  <si>
    <t>GigaScience</t>
    <phoneticPr fontId="68" type="noConversion"/>
  </si>
  <si>
    <t>PRJNA232572</t>
  </si>
  <si>
    <t>SRA122361</t>
  </si>
  <si>
    <t>SRP035852</t>
  </si>
  <si>
    <t>GCA_000708225.1</t>
  </si>
  <si>
    <t>JMFH00000000.1</t>
  </si>
  <si>
    <t>http://dx.doi.org/10.5524/101003</t>
  </si>
  <si>
    <t>PRJNA232959</t>
  </si>
  <si>
    <t>SRA123137</t>
  </si>
  <si>
    <t>SRP035853</t>
  </si>
  <si>
    <t>GCA_000687185.1</t>
  </si>
  <si>
    <t>JJRC00000000.1</t>
  </si>
  <si>
    <t>http://dx.doi.org/10.5524/101002</t>
    <phoneticPr fontId="68" type="noConversion"/>
  </si>
  <si>
    <t>PRJNA212879</t>
  </si>
  <si>
    <t>SRA097970</t>
  </si>
  <si>
    <t>SRP028839</t>
  </si>
  <si>
    <t>GCA_000709895.1</t>
  </si>
  <si>
    <t>JJRR00000000.1</t>
  </si>
  <si>
    <t xml:space="preserve">http://dx.doi.org/10.5524/101017 </t>
  </si>
  <si>
    <t>PRJNA212896</t>
  </si>
  <si>
    <t>SRA098868</t>
  </si>
  <si>
    <t>SRP029203</t>
  </si>
  <si>
    <t>GCA_000691405.1</t>
  </si>
  <si>
    <t>JJRL00000000.1</t>
  </si>
  <si>
    <t>http://dx.doi.org/10.5524/101027</t>
    <phoneticPr fontId="68" type="noConversion"/>
  </si>
  <si>
    <t>PRJNA237821</t>
  </si>
  <si>
    <t xml:space="preserve">SRX475899, SRX475900, SRX475901, SRX475902 </t>
    <phoneticPr fontId="68" type="noConversion"/>
  </si>
  <si>
    <t>SRP038924</t>
  </si>
  <si>
    <t>GCA_000737465.1</t>
  </si>
  <si>
    <t>JPRR00000000.1</t>
  </si>
  <si>
    <t>http://dx.doi.org/10.5524/101040</t>
  </si>
  <si>
    <t>PRJNA212891</t>
  </si>
  <si>
    <t>SRA098203</t>
  </si>
  <si>
    <t>SRP028950</t>
  </si>
  <si>
    <t>GCA_000695195.1</t>
  </si>
  <si>
    <t>JMFJ00000000.1</t>
  </si>
  <si>
    <t>aldehyde oxidase 2 pseudogene</t>
    <phoneticPr fontId="36" type="noConversion"/>
  </si>
  <si>
    <t>Chitinase, acidic</t>
    <phoneticPr fontId="36" type="noConversion"/>
  </si>
  <si>
    <t>TMC1</t>
    <phoneticPr fontId="36" type="noConversion"/>
  </si>
  <si>
    <t>UNC13C</t>
    <phoneticPr fontId="36" type="noConversion"/>
  </si>
  <si>
    <t>Unc-13 homolog C (C. elegans)</t>
    <phoneticPr fontId="36" type="noConversion"/>
  </si>
  <si>
    <t>GAL3</t>
  </si>
  <si>
    <t>Gallus gallus defensin, beta 1 (DEFB1), mRNA. [Source:RefSeq mRNA;Acc:NM_204650]</t>
  </si>
  <si>
    <t>CHIA</t>
    <phoneticPr fontId="36" type="noConversion"/>
  </si>
  <si>
    <t>chitinase, acidic</t>
    <phoneticPr fontId="36" type="noConversion"/>
  </si>
  <si>
    <t>POLE</t>
    <phoneticPr fontId="36" type="noConversion"/>
  </si>
  <si>
    <t>RNFT2</t>
    <phoneticPr fontId="36" type="noConversion"/>
  </si>
  <si>
    <t>Ring finger protein, transmembrane 2</t>
    <phoneticPr fontId="36" type="noConversion"/>
  </si>
  <si>
    <t>formin homology 2 domain containing 1 [Source:HGNC Symbol;Acc:17905]</t>
    <phoneticPr fontId="36" type="noConversion"/>
  </si>
  <si>
    <t>TDRD15</t>
    <phoneticPr fontId="36" type="noConversion"/>
  </si>
  <si>
    <t>Tudor domain containing 15</t>
    <phoneticPr fontId="36" type="noConversion"/>
  </si>
  <si>
    <t>RAB11 family interacting protein 3</t>
    <phoneticPr fontId="36" type="noConversion"/>
  </si>
  <si>
    <t>AKAP11</t>
    <phoneticPr fontId="36" type="noConversion"/>
  </si>
  <si>
    <t>A kinase (PRKA) anchor protein 11</t>
    <phoneticPr fontId="36" type="noConversion"/>
  </si>
  <si>
    <t>Transmembrane protein 67</t>
    <phoneticPr fontId="36" type="noConversion"/>
  </si>
  <si>
    <t>GREB1L</t>
    <phoneticPr fontId="3" type="noConversion"/>
  </si>
  <si>
    <t xml:space="preserve">growth regulation by estrogen in breast cancer-like </t>
    <phoneticPr fontId="3" type="noConversion"/>
  </si>
  <si>
    <t>ATAD2</t>
    <phoneticPr fontId="3" type="noConversion"/>
  </si>
  <si>
    <t xml:space="preserve">ATPase family, AAA domain containing 2 </t>
    <phoneticPr fontId="3" type="noConversion"/>
  </si>
  <si>
    <t>FOXRED1</t>
    <phoneticPr fontId="3" type="noConversion"/>
  </si>
  <si>
    <t>ALDH3A2</t>
    <phoneticPr fontId="3" type="noConversion"/>
  </si>
  <si>
    <t>SLC2A11</t>
    <phoneticPr fontId="3" type="noConversion"/>
  </si>
  <si>
    <t>Solute carrier family 2 (facilitated glucose transporter), member 11</t>
    <phoneticPr fontId="3" type="noConversion"/>
  </si>
  <si>
    <t>KIRREL</t>
    <phoneticPr fontId="3" type="noConversion"/>
  </si>
  <si>
    <t>PLTP</t>
    <phoneticPr fontId="3" type="noConversion"/>
  </si>
  <si>
    <t>HACL1</t>
    <phoneticPr fontId="36" type="noConversion"/>
  </si>
  <si>
    <t>Solute carrier organic anion transporter family, member 1A2</t>
    <phoneticPr fontId="36" type="noConversion"/>
  </si>
  <si>
    <t>PRKDC</t>
  </si>
  <si>
    <t>protein kinase, DNA-activated, catalytic polypeptide</t>
  </si>
  <si>
    <t>CDC20B</t>
  </si>
  <si>
    <t>Cell division cycle 20B</t>
  </si>
  <si>
    <t>RBM15</t>
  </si>
  <si>
    <t>RNA binding motif protein 15</t>
  </si>
  <si>
    <t>Gallus gallus uncharacterized oxidoreductase-like (LOC415664), transcript variant 1, mRNA. [Source:RefSeq mRNA;Acc:NM_001277118]</t>
    <phoneticPr fontId="36" type="noConversion"/>
  </si>
  <si>
    <t>Unc-13 homolog D</t>
  </si>
  <si>
    <t xml:space="preserve">Pseudogenes has significantly higher rate in LC species: </t>
    <phoneticPr fontId="36" type="noConversion"/>
  </si>
  <si>
    <t>Table S19 | Population parameters of STR loci used in DIP</t>
    <phoneticPr fontId="3" type="noConversion"/>
  </si>
  <si>
    <t>Table S20 | Paternity test of a crested ibis pedigree</t>
    <phoneticPr fontId="3" type="noConversion"/>
  </si>
  <si>
    <t xml:space="preserve">Crested ibis </t>
    <phoneticPr fontId="66" type="noConversion"/>
  </si>
  <si>
    <t>Little Egret</t>
    <phoneticPr fontId="66" type="noConversion"/>
  </si>
  <si>
    <t>Grey crowned-crane</t>
    <phoneticPr fontId="66" type="noConversion"/>
  </si>
  <si>
    <t>White-tailed Eagle</t>
    <phoneticPr fontId="66" type="noConversion"/>
  </si>
  <si>
    <t>Bald Eagle</t>
    <phoneticPr fontId="66" type="noConversion"/>
  </si>
  <si>
    <t xml:space="preserve">MacQueen's Bustard </t>
    <phoneticPr fontId="66" type="noConversion"/>
  </si>
  <si>
    <t>Brown Mesite</t>
    <phoneticPr fontId="66" type="noConversion"/>
  </si>
  <si>
    <t>Kea</t>
  </si>
  <si>
    <t>Dalmatian Pelican</t>
    <phoneticPr fontId="66" type="noConversion"/>
  </si>
  <si>
    <t>Rifleman</t>
  </si>
  <si>
    <t>Anas platyrhynchos</t>
  </si>
  <si>
    <t>Pekin Duck</t>
    <phoneticPr fontId="66" type="noConversion"/>
  </si>
  <si>
    <t>Bar-tailed Trogon</t>
    <phoneticPr fontId="66" type="noConversion"/>
  </si>
  <si>
    <t>ENSGALT00000010117</t>
  </si>
  <si>
    <t>ENSTGUT00000018046</t>
  </si>
  <si>
    <t>ENSGALT00000011167</t>
  </si>
  <si>
    <t>ENSTGUT00000006329</t>
  </si>
  <si>
    <t>ENSGALT00000018282</t>
  </si>
  <si>
    <t>ENSTGUT00000003173</t>
  </si>
  <si>
    <t>ENSGALT00000020752</t>
  </si>
  <si>
    <t>ENSTGUT00000006206</t>
  </si>
  <si>
    <t>RNA binding motif protein 24  [Source:RefSeq peptide;Acc:NP_001012881]</t>
  </si>
  <si>
    <t>ENSGALT00000021499</t>
  </si>
  <si>
    <t>ENSTGUT00000012202</t>
  </si>
  <si>
    <t>SLCO1A2</t>
  </si>
  <si>
    <t>ENSGALT00000023001</t>
  </si>
  <si>
    <t>ENSTGUT00000008814</t>
  </si>
  <si>
    <t>ENSGALT00000024573</t>
  </si>
  <si>
    <t>ENSTGUT00000011349</t>
  </si>
  <si>
    <t>ENSGALT00000025298</t>
  </si>
  <si>
    <t>ENSTGUT00000010963</t>
  </si>
  <si>
    <t>ENSGALT00000037750</t>
  </si>
  <si>
    <t>ENSTGUT00000012673</t>
  </si>
  <si>
    <t>prospero homeobox 2 [Source:HGNC Symbol;Acc:26715]</t>
  </si>
  <si>
    <t>ENSGALT00000038855</t>
  </si>
  <si>
    <t>ENSGALT00000000546</t>
  </si>
  <si>
    <t>ENSTGUT00000000921</t>
  </si>
  <si>
    <t>ENSGALT00000002760</t>
  </si>
  <si>
    <t>ENSGALT00000003497</t>
  </si>
  <si>
    <t>ENSTGUT00000008613</t>
  </si>
  <si>
    <t>ENSGALT00000004215</t>
  </si>
  <si>
    <t>ENSTGUT00000001826</t>
  </si>
  <si>
    <t>ENSGALT00000006365</t>
  </si>
  <si>
    <t>ENSTGUT00000006444</t>
  </si>
  <si>
    <t>ENSGALT00000011059</t>
  </si>
  <si>
    <t>ENSTGUT00000009219</t>
  </si>
  <si>
    <t>ENSGALT00000013092</t>
  </si>
  <si>
    <t>ENSGALT00000022692</t>
  </si>
  <si>
    <t>ENSGALT00000039794</t>
  </si>
  <si>
    <t>ENSGALT00000040593</t>
  </si>
  <si>
    <t>ENSGALT00000009698</t>
  </si>
  <si>
    <t>ENSTGUT00000000467</t>
  </si>
  <si>
    <t>XIRP1_CHICK</t>
  </si>
  <si>
    <t>Xin actin-binding repeat-containing protein 1  [Source:UniProtKB/Swiss-Prot;Acc:Q91957]</t>
  </si>
  <si>
    <t>ENSGALT00000032612</t>
  </si>
  <si>
    <t>ENSGALT00000019160</t>
  </si>
  <si>
    <t>AGBL3</t>
  </si>
  <si>
    <t>ENSGALT00000021075</t>
  </si>
  <si>
    <t>LOC768484</t>
  </si>
  <si>
    <t>ENSGALT00000036266</t>
  </si>
  <si>
    <t>ENSTGUT00000017141</t>
  </si>
  <si>
    <t>EPB41L1</t>
  </si>
  <si>
    <t>Band 4.1-like protein 1 (Neuronal protein 4.1)(4.1N) [Taeniopygia guttata]</t>
  </si>
  <si>
    <t>ENSGALT00000038845</t>
  </si>
  <si>
    <t>Table S16 | Pseudogenes in threatened and near threatened avian carnivorous species.</t>
    <phoneticPr fontId="36" type="noConversion"/>
  </si>
  <si>
    <t>Threatened and near threatened carnivores species ( n=8)</t>
    <phoneticPr fontId="36" type="noConversion"/>
  </si>
  <si>
    <t>LC carnivores species ( n=15)</t>
    <phoneticPr fontId="36" type="noConversion"/>
  </si>
  <si>
    <t>Statistics</t>
    <phoneticPr fontId="36" type="noConversion"/>
  </si>
  <si>
    <t>Chicken orthologs</t>
    <phoneticPr fontId="36" type="noConversion"/>
  </si>
  <si>
    <t>Zebra finch orthologs</t>
    <phoneticPr fontId="3" type="noConversion"/>
  </si>
  <si>
    <t>Symbol</t>
    <phoneticPr fontId="36" type="noConversion"/>
  </si>
  <si>
    <t>Description</t>
    <phoneticPr fontId="36" type="noConversion"/>
  </si>
  <si>
    <t>EV-intact</t>
    <phoneticPr fontId="36" type="noConversion"/>
  </si>
  <si>
    <t>EV-loss</t>
    <phoneticPr fontId="36" type="noConversion"/>
  </si>
  <si>
    <t>LC-intact</t>
    <phoneticPr fontId="36" type="noConversion"/>
  </si>
  <si>
    <t>LC-loss</t>
    <phoneticPr fontId="36" type="noConversion"/>
  </si>
  <si>
    <r>
      <rPr>
        <b/>
        <i/>
        <sz val="12"/>
        <color indexed="8"/>
        <rFont val="Times New Roman"/>
        <family val="1"/>
      </rPr>
      <t>P</t>
    </r>
    <r>
      <rPr>
        <b/>
        <sz val="12"/>
        <color indexed="8"/>
        <rFont val="Times New Roman"/>
        <family val="1"/>
      </rPr>
      <t xml:space="preserve"> value (</t>
    </r>
    <r>
      <rPr>
        <sz val="12"/>
        <color indexed="8"/>
        <rFont val="Times New Roman"/>
        <family val="1"/>
      </rPr>
      <t>Fisher exact test</t>
    </r>
    <r>
      <rPr>
        <b/>
        <sz val="12"/>
        <color indexed="8"/>
        <rFont val="Times New Roman"/>
        <family val="1"/>
      </rPr>
      <t>)</t>
    </r>
    <phoneticPr fontId="36" type="noConversion"/>
  </si>
  <si>
    <t xml:space="preserve">Pseudogenes has significantly higher rate in EV species: </t>
    <phoneticPr fontId="36" type="noConversion"/>
  </si>
  <si>
    <t>AOX2P</t>
    <phoneticPr fontId="36" type="noConversion"/>
  </si>
  <si>
    <t xml:space="preserve">GO:0005125; cytokine activity; Molecular Function | GO:0005179; hormone activity; Molecular Function | GO:0005576; extracellular region; Cellular Component | GO:0008283; cell proliferation; Biological Process | </t>
  </si>
  <si>
    <t>K06854 thrombopoietin</t>
  </si>
  <si>
    <r>
      <t xml:space="preserve">Table S14 | Details of genes in the windows of low </t>
    </r>
    <r>
      <rPr>
        <b/>
        <i/>
        <sz val="11"/>
        <color indexed="8"/>
        <rFont val="Times New Roman"/>
        <family val="1"/>
      </rPr>
      <t>ZHp</t>
    </r>
    <r>
      <rPr>
        <b/>
        <sz val="11"/>
        <color indexed="8"/>
        <rFont val="Times New Roman"/>
        <family val="1"/>
      </rPr>
      <t xml:space="preserve"> score in crested ibis genome.</t>
    </r>
    <phoneticPr fontId="3" type="noConversion"/>
  </si>
  <si>
    <t>GO terms annotation</t>
    <phoneticPr fontId="45" type="noConversion"/>
  </si>
  <si>
    <t>KEGG annotation</t>
    <phoneticPr fontId="45" type="noConversion"/>
  </si>
  <si>
    <r>
      <t xml:space="preserve">Table S13 | Enrichment GO terms of genes in the windows of  low </t>
    </r>
    <r>
      <rPr>
        <b/>
        <i/>
        <sz val="10.5"/>
        <color indexed="8"/>
        <rFont val="Times New Roman"/>
        <family val="1"/>
      </rPr>
      <t>ZHp</t>
    </r>
    <r>
      <rPr>
        <b/>
        <sz val="10.5"/>
        <color indexed="8"/>
        <rFont val="Times New Roman"/>
        <family val="1"/>
      </rPr>
      <t xml:space="preserve"> score in crested ibis genome.</t>
    </r>
    <phoneticPr fontId="3" type="noConversion"/>
  </si>
  <si>
    <r>
      <t xml:space="preserve">Table S12 | Details of genes in the windows of low </t>
    </r>
    <r>
      <rPr>
        <b/>
        <i/>
        <sz val="11"/>
        <color indexed="8"/>
        <rFont val="Times New Roman"/>
        <family val="1"/>
      </rPr>
      <t>ZHp</t>
    </r>
    <r>
      <rPr>
        <b/>
        <sz val="11"/>
        <color indexed="8"/>
        <rFont val="Times New Roman"/>
        <family val="1"/>
      </rPr>
      <t xml:space="preserve"> score in crested ibis genome.</t>
    </r>
    <phoneticPr fontId="3" type="noConversion"/>
  </si>
  <si>
    <t>ENSGALT00000013331</t>
  </si>
  <si>
    <t>NA</t>
  </si>
  <si>
    <t>ENSGALT00000005569</t>
  </si>
  <si>
    <t>ENSTGUT00000018139</t>
  </si>
  <si>
    <t>ENSGALT00000008851</t>
  </si>
  <si>
    <t>ENSTGUT00000000167</t>
  </si>
  <si>
    <t>kinesin family member 9 [Source:HGNC Symbol;Acc:16666]</t>
  </si>
  <si>
    <t>ENSGALT00000014665</t>
  </si>
  <si>
    <t>ENSTGUT00000002534</t>
  </si>
  <si>
    <t>ENSGALT00000024440</t>
  </si>
  <si>
    <t>ENSTGUT00000000850</t>
  </si>
  <si>
    <t>ENSGALT00000007209</t>
  </si>
  <si>
    <t>ENSTGUT00000006855</t>
  </si>
  <si>
    <t>ENSGALT00000026902</t>
  </si>
  <si>
    <t>ENSGALT00000001482</t>
  </si>
  <si>
    <t>ENSTGUT00000003410</t>
  </si>
  <si>
    <t>MPO</t>
  </si>
  <si>
    <t>ENSGALT00000005564</t>
  </si>
  <si>
    <t>ENSGALT00000012422</t>
  </si>
  <si>
    <t>ENSTGUT00000011157</t>
  </si>
  <si>
    <t>DNA polymerase (EC 2.7.7.7) [Source:UniProtKB/TrEMBL;Acc:Q5F3Q4]</t>
  </si>
  <si>
    <t>ENSGALT00000013375</t>
  </si>
  <si>
    <t>ENSTGUT00000010788</t>
  </si>
  <si>
    <t>ENSGALT00000003437</t>
  </si>
  <si>
    <t>ENSTGUT00000006078</t>
  </si>
  <si>
    <t>ENSGALT00000036849</t>
  </si>
  <si>
    <t>ENSTGUT00000013719</t>
  </si>
  <si>
    <t>ENSGALT00000004199</t>
  </si>
  <si>
    <t>ENSGALT00000032183</t>
  </si>
  <si>
    <t>ENSTGUT00000002230</t>
  </si>
  <si>
    <t>LOC422609</t>
  </si>
  <si>
    <t>ENSGALT00000033804</t>
  </si>
  <si>
    <t>Uncharacterized protein C20orf96  [Source:UniProtKB/Swiss-Prot;Acc:Q9NUD7]</t>
  </si>
  <si>
    <t>ENSGALT00000036494</t>
  </si>
  <si>
    <t>ENSGALT00000008873</t>
  </si>
  <si>
    <t>ENSTGUT00000007397</t>
  </si>
  <si>
    <t>zinc finger, MYM-type 3 [Source:HGNC Symbol;Acc:13054]</t>
  </si>
  <si>
    <t>ENSGALT00000025689</t>
  </si>
  <si>
    <t>ENSTGUT00000012361</t>
  </si>
  <si>
    <t>ENSTGUT00000010725</t>
  </si>
  <si>
    <t>ENSTGUT00000010730</t>
  </si>
  <si>
    <t>ENSTGUT00000012184</t>
  </si>
  <si>
    <t>ENSGALT00000017693</t>
  </si>
  <si>
    <t>ENSTGUT00000001577</t>
  </si>
  <si>
    <t>ENSGALT00000001530</t>
  </si>
  <si>
    <t>ENSTGUT00000000841</t>
  </si>
  <si>
    <t>ENSGALT00000007598</t>
  </si>
  <si>
    <t>ENSTGUT00000007474</t>
  </si>
  <si>
    <t>ENSGALT00000009757</t>
  </si>
  <si>
    <t>ENSTGUT00000010714</t>
  </si>
  <si>
    <t xml:space="preserve">GO:0004871; signal transducer activity; Molecular Function | GO:0005515; protein binding; Molecular Function | GO:0005622; intracellular; Cellular Component | GO:0007275; multicellular organismal development; Biological Process | GO:0035556; intracellular signal transduction; Biological Process | </t>
  </si>
  <si>
    <t>K02353 dishevelled</t>
  </si>
  <si>
    <t xml:space="preserve">GO:0005515; protein binding; Molecular Function | GO:0006886; intracellular protein transport; Biological Process | GO:0016192; vesicle-mediated transport; Biological Process | GO:0030131; clathrin adaptor complex; Cellular Component | GO:0030132; clathrin coat of coated pit; Cellular Component | </t>
  </si>
  <si>
    <t>K11826 AP-2 complex subunit mu-1</t>
  </si>
  <si>
    <t xml:space="preserve">GO:0000166; nucleotide binding; Molecular Function | GO:0005524; ATP binding; Molecular Function | GO:0016887; ATPase activity; Molecular Function | GO:0017111; nucleoside-triphosphatase activity; Molecular Function | </t>
  </si>
  <si>
    <t>K06158 ATP-binding cassette, sub-family F, member 3</t>
  </si>
  <si>
    <t>K10798 poly [ADP-ribose] polymerase [EC:2.4.2.30]</t>
  </si>
  <si>
    <t>K03260 translation initiation factor eIF-4F</t>
  </si>
  <si>
    <t xml:space="preserve">GO:0005783; endoplasmic reticulum; Cellular Component | GO:0016021; integral to membrane; Cellular Component | GO:0016758; transferase activity, transferring hexosyl groups; Molecular Function | </t>
  </si>
  <si>
    <t>K03845 alpha-1,3-mannosyltransferase [EC:2.4.1.130]</t>
  </si>
  <si>
    <t>K01415 endothelin-converting enzyme [EC:3.4.24.71]</t>
  </si>
  <si>
    <t>K03028 26S proteasome regulatory subunit N1</t>
  </si>
  <si>
    <t xml:space="preserve">GO:0005515; protein binding; Molecular Function | GO:0016070; RNA metabolic process; Biological Process | </t>
  </si>
  <si>
    <t>K09546 heat shock 27kDa protein 7</t>
  </si>
  <si>
    <t xml:space="preserve">GO:0005247; voltage-gated chloride channel activity; Molecular Function | GO:0006821; chloride transport; Biological Process | GO:0016020; membrane; Cellular Component | GO:0055085; transmembrane transport; Biological Process | </t>
  </si>
  <si>
    <t>K05011 chloride channel 2</t>
  </si>
  <si>
    <t>K04657 chordin</t>
  </si>
  <si>
    <t xml:space="preserve">GO:0003723; RNA binding; Molecular Function | GO:0003743; translation initiation factor activity; Molecular Function | GO:0005737; cytoplasm; Cellular Component | GO:0006413; translational initiation; Biological Process | </t>
  </si>
  <si>
    <t>K03259 translation initiation factor eIF-4E</t>
  </si>
  <si>
    <t xml:space="preserve">GO:0005506; iron ion binding; Molecular Function | GO:0009055; electron carrier activity; Molecular Function | GO:0016705; oxidoreductase activity, acting on paired donors, with incorporation or reduction of molecular oxygen; Molecular Function | GO:0020037; heme binding; Molecular Function | GO:0055114; oxidation-reduction process; Biological Process | </t>
  </si>
  <si>
    <t>K07418 cytochrome P450, family 2, subfamily J [EC:1.14.14.1]</t>
  </si>
  <si>
    <t xml:space="preserve">GO:0004197; cysteine-type endopeptidase activity; Molecular Function | GO:0004198; calcium-dependent cysteine-type endopeptidase activity; Molecular Function | GO:0005622; intracellular; Cellular Component | GO:0006508; proteolysis; Biological Process | </t>
  </si>
  <si>
    <t>K08579 calpain-10 [EC:3.4.22.-]</t>
  </si>
  <si>
    <t xml:space="preserve">GO:0006508; proteolysis; Biological Process | GO:0008237; metallopeptidase activity; Molecular Function | GO:0008270; zinc ion binding; Molecular Function | GO:0019370; leukotriene biosynthetic process; Biological Process | </t>
  </si>
  <si>
    <t>K09605 arginyl aminopeptidase-like 1 [EC:3.4.11.-]</t>
  </si>
  <si>
    <t xml:space="preserve">GO:0000166; nucleotide binding; Molecular Function | GO:0005524; ATP binding; Molecular Function | GO:0006810; transport; Biological Process | GO:0016021; integral to membrane; Cellular Component | GO:0016887; ATPase activity; Molecular Function | GO:0017111; nucleoside-triphosphatase activity; Molecular Function | GO:0042626; ATPase activity, coupled to transmembrane movement of substances; Molecular Function | GO:0055085; transmembrane transport; Biological Process | </t>
  </si>
  <si>
    <t>K05668 ATP-binding cassette, subfamily C (CFTR/MRP), member 5</t>
  </si>
  <si>
    <t xml:space="preserve">GO:0005488; binding; Molecular Function | </t>
  </si>
  <si>
    <t>K03240 translation initiation factor eIF-2B epsilon subunit</t>
  </si>
  <si>
    <t>K09664 beta-1,3-N-acetylglucosaminyltransferase 7 [EC:2.4.1.-]</t>
  </si>
  <si>
    <t>K11294 nucleolin</t>
  </si>
  <si>
    <t xml:space="preserve">GO:0001607; neuromedin U receptor activity; Molecular Function | GO:0007186; G-protein coupled receptor signaling pathway; Biological Process | GO:0016021; integral to membrane; Cellular Component | </t>
  </si>
  <si>
    <t>K05052 neuromedin U receptor 1</t>
  </si>
  <si>
    <t>K13758 retinal rod rhodopsin-sensitive cGMP 3',5'-cyclic phosphodiesterase subunit delta</t>
  </si>
  <si>
    <t>K12180 COP9 signalosome complex subunit 7</t>
  </si>
  <si>
    <t>K12585 exosome complex exonuclease DIS3/RRP44 [EC:3.1.13.-]</t>
  </si>
  <si>
    <t xml:space="preserve">GO:0003723; RNA binding; Molecular Function | GO:0004540; ribonuclease activity; Molecular Function | </t>
  </si>
  <si>
    <t xml:space="preserve">GO:0008152; metabolic process; Biological Process | GO:0016791; phosphatase activity; Molecular Function | </t>
  </si>
  <si>
    <t>K01077 alkaline phosphatase [EC:3.1.3.1]</t>
  </si>
  <si>
    <t xml:space="preserve">GO:0004222; metalloendopeptidase activity; Molecular Function | GO:0006508; proteolysis; Biological Process | GO:0008237; metallopeptidase activity; Molecular Function | </t>
  </si>
  <si>
    <t>K09610 endothelin-converting enzyme-like 1 [EC:3.4.24.-]</t>
  </si>
  <si>
    <t xml:space="preserve">GO:0006810; transport; Biological Process | GO:0016020; membrane; Cellular Component | GO:0055085; transmembrane transport; Biological Process | </t>
  </si>
  <si>
    <t>K14429 solute carrier family 12 (potassium/chloride transporters), member 9</t>
  </si>
  <si>
    <t>K09640 transmembrane protease, serine 9 [EC:3.4.21.-]</t>
  </si>
  <si>
    <t xml:space="preserve">GO:0004889; acetylcholine-activated cation-selective channel activity; Molecular Function | GO:0005216; ion channel activity; Molecular Function | GO:0005230; extracellular ligand-gated ion channel activity; Molecular Function | GO:0006810; transport; Biological Process | GO:0006811; ion transport; Biological Process | GO:0016020; membrane; Cellular Component | GO:0016021; integral to membrane; Cellular Component | GO:0045211; postsynaptic membrane; Cellular Component | </t>
  </si>
  <si>
    <t>K04816 nicotinic acetylcholine receptor delta</t>
  </si>
  <si>
    <t>K04818 nicotinic acetylcholine receptor gamma</t>
  </si>
  <si>
    <t xml:space="preserve">GO:0005179; hormone activity; Molecular Function | GO:0005576; extracellular region; Cellular Component | </t>
  </si>
  <si>
    <t>K05237 somatostatin</t>
  </si>
  <si>
    <t xml:space="preserve">GO:0004252; serine-type endopeptidase activity; Molecular Function | GO:0005509; calcium ion binding; Molecular Function | GO:0005515; protein binding; Molecular Function | GO:0006508; proteolysis; Biological Process | </t>
  </si>
  <si>
    <t>K03992 mannan-binding lectin serine protease 1 [EC:3.4.21.-]</t>
  </si>
  <si>
    <t>K06744 programmed cell death protein 1</t>
  </si>
  <si>
    <t>K10420 dynein light chain Tctex-type 1</t>
  </si>
  <si>
    <t xml:space="preserve">GO:0009058; biosynthetic process; Biological Process | GO:0016779; nucleotidyltransferase activity; Molecular Function | </t>
  </si>
  <si>
    <t>K00968 choline-phosphate cytidylyltransferase [EC:2.7.7.15]</t>
  </si>
  <si>
    <t>K14360 organic solute transporter subunit alpha</t>
  </si>
  <si>
    <t xml:space="preserve">GO:0006508; proteolysis; Biological Process | GO:0008233; peptidase activity; Molecular Function | </t>
  </si>
  <si>
    <t>K06503 transferrin receptor</t>
  </si>
  <si>
    <t>K08886 tyrosine kinase, non-receptor, 2 [EC:2.7.10.1]</t>
  </si>
  <si>
    <t xml:space="preserve">GO:0005515; protein binding; Molecular Function | GO:0007160; cell-matrix adhesion; Biological Process | GO:0051536; iron-sulfur cluster binding; Molecular Function | </t>
  </si>
  <si>
    <t>K06826 nidogen (entactin)</t>
  </si>
  <si>
    <t xml:space="preserve">GO:0007160; cell-matrix adhesion; Biological Process | </t>
  </si>
  <si>
    <t xml:space="preserve">GO:0003904; deoxyribodipyrimidine photo-lyase activity; Molecular Function | GO:0003913; DNA photolyase activity; Molecular Function | GO:0006281; DNA repair; Biological Process | </t>
  </si>
  <si>
    <t>K01669 deoxyribodipyrimidine photo-lyase [EC:4.1.99.3]</t>
  </si>
  <si>
    <t>K06874</t>
  </si>
  <si>
    <t>K10130 leucine-rich repeats and death domain-containing protein</t>
  </si>
  <si>
    <t>K02917 large subunit ribosomal protein L35Ae</t>
  </si>
  <si>
    <t>K03032 26S proteasome regulatory subunit N2</t>
  </si>
  <si>
    <t xml:space="preserve">GO:0007186; G-protein coupled receptor signaling pathway; Biological Process | GO:0016021; integral to membrane; Cellular Component | </t>
  </si>
  <si>
    <t>K04157 5-hydroxytryptamine receptor 2</t>
  </si>
  <si>
    <t xml:space="preserve">GO:0006486; protein glycosylation; Biological Process | GO:0008378; galactosyltransferase activity; Molecular Function | GO:0016020; membrane; Cellular Component | </t>
  </si>
  <si>
    <t>K00164 2-oxoglutarate dehydrogenase E1 component [EC:1.2.4.2]</t>
  </si>
  <si>
    <t xml:space="preserve">GO:0016746; transferase activity, transferring acyl groups; Molecular Function | </t>
  </si>
  <si>
    <t>K00623 choline O-acetyltransferase [EC:2.3.1.6]</t>
  </si>
  <si>
    <t>K14636 MFS transporter, DHA1 family, solute carrier family 18 (vesicular acetylcholine transporter), member 3</t>
  </si>
  <si>
    <t xml:space="preserve">GO:0004930; G-protein coupled receptor activity; Molecular Function | GO:0007186; G-protein coupled receptor signaling pathway; Biological Process | GO:0007601; visual perception; Biological Process | GO:0007602; phototransduction; Biological Process | GO:0016021; integral to membrane; Cellular Component | </t>
  </si>
  <si>
    <t>K04254 retinal G protein coupled receptor</t>
  </si>
  <si>
    <t>K06838 slit 1</t>
  </si>
  <si>
    <t>K07523 netrin-G1 ligand</t>
  </si>
  <si>
    <t xml:space="preserve">GO:0005509; calcium ion binding; Molecular Function | GO:0005886; plasma membrane; Cellular Component | GO:0007155; cell adhesion; Biological Process | GO:0007156; homophilic cell adhesion; Biological Process | GO:0016020; membrane; Cellular Component | </t>
  </si>
  <si>
    <t>K06813 cadherin 23</t>
  </si>
  <si>
    <t>K10273 F-box and leucine-rich repeat protein 7</t>
  </si>
  <si>
    <t xml:space="preserve">GO:0003924; GTPase activity; Molecular Function | GO:0005525; GTP binding; Molecular Function | GO:0005622; intracellular; Cellular Component | GO:0006184; GTP catabolic process; Biological Process | GO:0007165; signal transduction; Biological Process | GO:0007264; small GTPase mediated signal transduction; Biological Process | GO:0015031; protein transport; Biological Process | GO:0016020; membrane; Cellular Component | </t>
  </si>
  <si>
    <t>K07859 Rho family GTPase 3</t>
  </si>
  <si>
    <t xml:space="preserve">GO:0003676; nucleic acid binding; Molecular Function | </t>
  </si>
  <si>
    <t xml:space="preserve">GO:0005540; hyaluronic acid binding; Molecular Function | GO:0007155; cell adhesion; Biological Process | </t>
  </si>
  <si>
    <t>K14616 cubilin</t>
  </si>
  <si>
    <t>K11138 telomere-associated protein RIF1</t>
  </si>
  <si>
    <t xml:space="preserve">GO:0005515; protein binding; Molecular Function | GO:0005622; intracellular; Cellular Component | GO:0008270; zinc ion binding; Molecular Function | </t>
  </si>
  <si>
    <t>K09228 KRAB domain-containing zinc finger protein</t>
  </si>
  <si>
    <t xml:space="preserve">GO:0007186; G-protein coupled receptor signaling pathway; Biological Process | GO:0007601; visual perception; Biological Process | GO:0016021; integral to membrane; Cellular Component | </t>
  </si>
  <si>
    <t>K04255 r-opsin</t>
  </si>
  <si>
    <t xml:space="preserve">GO:0008270; zinc ion binding; Molecular Function | </t>
  </si>
  <si>
    <t>K05760 paxillin</t>
  </si>
  <si>
    <t xml:space="preserve">GO:0004672; protein kinase activity; Molecular Function | GO:0004674; protein serine/threonine kinase activity; Molecular Function | GO:0004675; transmembrane receptor protein serine/threonine kinase activity; Molecular Function | GO:0004713; protein tyrosine kinase activity; Molecular Function | GO:0005024; transforming growth factor beta-activated receptor activity; Molecular Function | GO:0005524; ATP binding; Molecular Function | GO:0006468; protein phosphorylation; Biological Process | GO:0016020; membrane; Cellular Component | </t>
  </si>
  <si>
    <t>K04673 bone morphogenetic protein receptor type-1A [EC:2.7.11.30]</t>
  </si>
  <si>
    <t>K04528 synuclein, alpha (non A4 component of amyloid precursor)</t>
  </si>
  <si>
    <t xml:space="preserve">GO:0006520; cellular amino acid metabolic process; Biological Process | GO:0016491; oxidoreductase activity; Molecular Function | GO:0055114; oxidation-reduction process; Biological Process | </t>
  </si>
  <si>
    <t>K00261 glutamate dehydrogenase (NAD(P)+) [EC:1.4.1.3]</t>
  </si>
  <si>
    <t>K00253 isovaleryl-CoA dehydrogenase [EC:1.3.99.10]</t>
  </si>
  <si>
    <t>K09289 nuclear receptor coactivator 4</t>
  </si>
  <si>
    <t xml:space="preserve">GO:0004649; poly(ADP-ribose) glycohydrolase activity; Molecular Function | GO:0005975; carbohydrate metabolic process; Biological Process | </t>
  </si>
  <si>
    <t>K07759 poly(ADP-ribose) glycohydrolase [EC:3.2.1.143]</t>
  </si>
  <si>
    <t xml:space="preserve">GO:0004591; oxoglutarate dehydrogenase (succinyl-transferring) activity; Molecular Function | GO:0006099; tricarboxylic acid cycle; Biological Process | GO:0008152; metabolic process; Biological Process | GO:0016624; oxidoreductase activity, acting on the aldehyde or oxo group of donors, disulfide as acceptor; Molecular Function | GO:0030976; thiamine pyrophosphate binding; Molecular Function | GO:0055114; oxidation-reduction process; Biological Process | </t>
  </si>
  <si>
    <t xml:space="preserve">GO:0006486; protein glycosylation; Biological Process | GO:0008373; sialyltransferase activity; Molecular Function | GO:0030173; integral to Golgi membrane; Cellular Component | </t>
  </si>
  <si>
    <t>K03370 lactosylceramide alpha-2,3-sialyltransferase (sialyltransferase 9) [EC:2.4.99.9]</t>
  </si>
  <si>
    <t xml:space="preserve">GO:0003677; DNA binding; Molecular Function | GO:0003899; DNA-directed RNA polymerase activity; Molecular Function | GO:0005634; nucleus; Cellular Component | GO:0006351; transcription, DNA-dependent; Biological Process | GO:0008270; zinc ion binding; Molecular Function | </t>
  </si>
  <si>
    <t>K02999 DNA-directed RNA polymerase I subunit RPA1 [EC:2.7.7.6]</t>
  </si>
  <si>
    <t xml:space="preserve">GO:0003677; DNA binding; Molecular Function | GO:0003899; DNA-directed RNA polymerase activity; Molecular Function | GO:0006351; transcription, DNA-dependent; Biological Process | </t>
  </si>
  <si>
    <t xml:space="preserve">GO:0031305; integral to mitochondrial inner membrane; Cellular Component | </t>
  </si>
  <si>
    <t>K11449 jumonji domain-containing protein 1 [EC:1.14.11.-]</t>
  </si>
  <si>
    <t xml:space="preserve">GO:0016773; phosphotransferase activity, alcohol group as acceptor; Molecular Function | </t>
  </si>
  <si>
    <t>K14156 choline/ethanolamine kinase [EC:2.7.1.32 2.7.1.82]</t>
  </si>
  <si>
    <t>K11429 histone-lysine N-methyltransferase SUV420H [EC:2.1.1.43]</t>
  </si>
  <si>
    <t>K03068 low density lipoprotein receptor-related protein 5/6</t>
  </si>
  <si>
    <t xml:space="preserve">GO:0004672; protein kinase activity; Molecular Function | GO:0004674; protein serine/threonine kinase activity; Molecular Function | GO:0004692; cGMP-dependent protein kinase activity; Molecular Function | GO:0004713; protein tyrosine kinase activity; Molecular Function | GO:0005524; ATP binding; Molecular Function | GO:0006468; protein phosphorylation; Biological Process | </t>
  </si>
  <si>
    <t>K07376 protein kinase, cGMP-dependent [EC:2.7.11.12]</t>
  </si>
  <si>
    <t>K02165 dickkopf</t>
  </si>
  <si>
    <t xml:space="preserve">GO:0003723; RNA binding; Molecular Function | GO:0005515; protein binding; Molecular Function | </t>
  </si>
  <si>
    <t>K13162 poly(rC)-binding protein 2/3/4</t>
  </si>
  <si>
    <t>K01104 protein-tyrosine phosphatase [EC:3.1.3.48]</t>
  </si>
  <si>
    <t xml:space="preserve">GO:0003735; structural constituent of ribosome; Molecular Function | GO:0005622; intracellular; Cellular Component | GO:0005840; ribosome; Cellular Component | GO:0006412; translation; Biological Process | </t>
  </si>
  <si>
    <t xml:space="preserve">GO:0003677; DNA binding; Molecular Function | GO:0005622; intracellular; Cellular Component | GO:0008270; zinc ion binding; Molecular Function | </t>
  </si>
  <si>
    <t>K11829 REST corepressor 1</t>
  </si>
  <si>
    <t xml:space="preserve">GO:0004842; ubiquitin-protein ligase activity; Molecular Function | GO:0008270; zinc ion binding; Molecular Function | GO:0030163; protein catabolic process; Biological Process | </t>
  </si>
  <si>
    <t>K10626 E3 ubiquitin-protein ligase UBR2 [EC:6.3.2.19]</t>
  </si>
  <si>
    <t xml:space="preserve">GO:0007601; visual perception; Biological Process | GO:0016021; integral to membrane; Cellular Component | </t>
  </si>
  <si>
    <t>K07607 peripherin</t>
  </si>
  <si>
    <t xml:space="preserve">GO:0004672; protein kinase activity; Molecular Function | GO:0004713; protein tyrosine kinase activity; Molecular Function | GO:0005515; protein binding; Molecular Function | GO:0005524; ATP binding; Molecular Function | GO:0006468; protein phosphorylation; Biological Process | </t>
  </si>
  <si>
    <t>K05094 fibroblast growth factor receptor 3 [EC:2.7.10.1]</t>
  </si>
  <si>
    <t>K14283 transforming acidic coiled-coil-containing protein 3</t>
  </si>
  <si>
    <t>K03245 translation initiation factor eIF-3 subunit 1</t>
  </si>
  <si>
    <t xml:space="preserve">GO:0008152; metabolic process; Biological Process | GO:0016616; oxidoreductase activity, acting on the CH-OH group of donors, NAD or NADP as acceptor; Molecular Function | GO:0048037; cofactor binding; Molecular Function | GO:0051287; NAD binding; Molecular Function | GO:0055114; oxidation-reduction process; Biological Process | </t>
  </si>
  <si>
    <t>K04496 C-terminal binding protein</t>
  </si>
  <si>
    <t xml:space="preserve">GO:0006810; transport; Biological Process | GO:0016021; integral to membrane; Cellular Component | </t>
  </si>
  <si>
    <t xml:space="preserve">GO:0005515; protein binding; Molecular Function | GO:0008270; zinc ion binding; Molecular Function | </t>
  </si>
  <si>
    <t>K01217 L-iduronidase [EC:3.2.1.76]</t>
  </si>
  <si>
    <t>K09084 atonal protein 8</t>
  </si>
  <si>
    <t xml:space="preserve">GO:0005215; transporter activity; Molecular Function | GO:0006810; transport; Biological Process | GO:0008289; lipid binding; Molecular Function | </t>
  </si>
  <si>
    <t>K08755 fatty acid-binding protein 6, ileal (gastrotropin)</t>
  </si>
  <si>
    <t>K00558 DNA (cytosine-5-)-methyltransferase [EC:2.1.1.37]</t>
  </si>
  <si>
    <t>K09527 DnaJ homolog subfamily C member 7</t>
  </si>
  <si>
    <t xml:space="preserve">GO:0004935; adrenergic receptor activity; Molecular Function | GO:0004937; alpha1-adrenergic receptor activity; Molecular Function | GO:0007186; G-protein coupled receptor signaling pathway; Biological Process | GO:0016021; integral to membrane; Cellular Component | GO:0071875; adrenergic receptor signaling pathway; Biological Process | </t>
  </si>
  <si>
    <t>K04136 adrenergic receptor alpha-1B</t>
  </si>
  <si>
    <t>K11667 INO80 complex subunit C</t>
  </si>
  <si>
    <t xml:space="preserve">GO:0004963; follicle-stimulating hormone receptor activity; Molecular Function | GO:0007186; G-protein coupled receptor signaling pathway; Biological Process | GO:0016021; integral to membrane; Cellular Component | GO:0016500; protein-hormone receptor activity; Molecular Function | </t>
  </si>
  <si>
    <t>K04247 follicle stimulating hormone receptor</t>
  </si>
  <si>
    <t xml:space="preserve">GO:0004964; luteinizing hormone receptor activity; Molecular Function | GO:0007186; G-protein coupled receptor signaling pathway; Biological Process | GO:0016021; integral to membrane; Cellular Component | GO:0016500; protein-hormone receptor activity; Molecular Function | GO:0042700; luteinizing hormone signaling pathway; Biological Process | </t>
  </si>
  <si>
    <t>K04248 luteinizing hormone/choriogonadotropin receptor</t>
  </si>
  <si>
    <t xml:space="preserve">GO:0005515; protein binding; Molecular Function | GO:0005672; transcription factor TFIIA complex; Cellular Component | GO:0006367; transcription initiation from RNA polymerase II promoter; Biological Process | GO:0006886; intracellular protein transport; Biological Process | GO:0006897; endocytosis; Biological Process | GO:0016192; vesicle-mediated transport; Biological Process | GO:0030131; clathrin adaptor complex; Cellular Component | </t>
  </si>
  <si>
    <t>K03122 transcription initiation factor TFIIA large subunit</t>
  </si>
  <si>
    <t>GO:0004890; GABA-A receptor activity; Molecular Function | GO:0005216; ion channel activity; Molecular Function | GO:0005230; extracellular ligand-gated ion channel activity; Molecular Function | GO:0006810; transport; Biological Process | GO:0006811; ion transport; Biological Process | GO:0006821; chloride transport; Biological Process | GO:0007214; gamma-aminobutyric acid signaling pathway; Biological Process | GO:0016020; membrane; Cellular Component | GO:0016021; integral to membrane; Cellular Component | GO:0045211; postsynaptic membrane; Cellular Component</t>
  </si>
  <si>
    <t>K05175 gamma-aminobutyric acid (GABA) A receptor alpha-1</t>
  </si>
  <si>
    <t>K05180 gamma-aminobutyric acid (GABA) A receptor alpha-6</t>
  </si>
  <si>
    <t xml:space="preserve">GO:0004890; GABA-A receptor activity; Molecular Function | GO:0005216; ion channel activity; Molecular Function | GO:0005230; extracellular ligand-gated ion channel activity; Molecular Function | GO:0006810; transport; Biological Process | GO:0006811; ion transport; Biological Process | GO:0016020; membrane; Cellular Component | GO:0016021; integral to membrane; Cellular Component | GO:0045211; postsynaptic membrane; Cellular Component | </t>
  </si>
  <si>
    <t>K05182 gamma-aminobutyric acid (GABA) A receptor beta-2</t>
  </si>
  <si>
    <t xml:space="preserve">GO:0000166; nucleotide binding; Molecular Function | GO:0005524; ATP binding; Molecular Function | GO:0006812; cation transport; Biological Process | GO:0015662; ATPase activity, coupled to transmembrane movement of ions, phosphorylative mechanism; Molecular Function | GO:0016020; membrane; Cellular Component | GO:0046872; metal ion binding; Molecular Function | </t>
  </si>
  <si>
    <t>K01530 phospholipid-translocating ATPase [EC:3.6.3.1]</t>
  </si>
  <si>
    <t xml:space="preserve">GO:0005634; nucleus; Cellular Component | GO:0005737; cytoplasm; Cellular Component | GO:0006259; DNA metabolic process; Biological Process | GO:0051276; chromosome organization; Biological Process | </t>
  </si>
  <si>
    <t>K06635 pituitary tumor-transforming</t>
  </si>
  <si>
    <t>K12819 pre-mRNA-processing factor SLU7</t>
  </si>
  <si>
    <t>K07296 adiponectin</t>
  </si>
  <si>
    <t xml:space="preserve">GO:0005634; nucleus; Cellular Component | </t>
  </si>
  <si>
    <t>K05868 cyclin B</t>
  </si>
  <si>
    <t xml:space="preserve">GO:0000166; nucleotide binding; Molecular Function | GO:0003676; nucleic acid binding; Molecular Function | GO:0004812; aminoacyl-tRNA ligase activity; Molecular Function | GO:0004824; lysine-tRNA ligase activity; Molecular Function | GO:0005524; ATP binding; Molecular Function | GO:0005737; cytoplasm; Cellular Component | GO:0006418; tRNA aminoacylation for protein translation; Biological Process | GO:0006430; lysyl-tRNA aminoacylation; Biological Process | </t>
  </si>
  <si>
    <t>K04567 lysyl-tRNA synthetase, class II [EC:6.1.1.6]</t>
  </si>
  <si>
    <t xml:space="preserve">GO:0003723; RNA binding; Molecular Function | GO:0004000; adenosine deaminase activity; Molecular Function | GO:0006396; RNA processing; Biological Process | </t>
  </si>
  <si>
    <t>K13194 double stranded RNA-specific editase B [EC:3.5.-.-]</t>
  </si>
  <si>
    <t>K08341 GABA(A) receptor-associated protein (autophagy-related protein 8)</t>
  </si>
  <si>
    <t>K12460 ankyrin repeat-rich membrane spanning protein</t>
  </si>
  <si>
    <t>K09671 carbohydrate 6-sulfotransferase 6 [EC:2.8.2.-]</t>
  </si>
  <si>
    <t xml:space="preserve">GO:0004890; GABA-A receptor activity; Molecular Function | GO:0005230; extracellular ligand-gated ion channel activity; Molecular Function | GO:0006810; transport; Biological Process | GO:0006811; ion transport; Biological Process | GO:0006821; chloride transport; Biological Process | GO:0007214; gamma-aminobutyric acid signaling pathway; Biological Process | GO:0016020; membrane; Cellular Component | GO:0016021; integral to membrane; Cellular Component | GO:0045211; postsynaptic membrane; Cellular Component | </t>
  </si>
  <si>
    <t>K05187 gamma-aminobutyric acid (GABA) A receptor gamma-2</t>
  </si>
  <si>
    <t xml:space="preserve">GO:0004152; dihydroorotate dehydrogenase activity; Molecular Function | GO:0006207; 'de novo' pyrimidine base biosynthetic process; Biological Process | GO:0006222; UMP biosynthetic process; Biological Process | GO:0055114; oxidation-reduction process; Biological Process | </t>
  </si>
  <si>
    <t>K00254 dihydroorotate dehydrogenase [EC:1.3.5.2]</t>
  </si>
  <si>
    <t>K08735 DNA mismatch repair protein MSH2</t>
  </si>
  <si>
    <t xml:space="preserve">GO:0005622; intracellular; Cellular Component | GO:0008270; zinc ion binding; Molecular Function | </t>
  </si>
  <si>
    <t>K09230 SCAN domain-containing zinc finger protein</t>
  </si>
  <si>
    <t xml:space="preserve">GO:0005488; binding; Molecular Function | GO:0005515; protein binding; Molecular Function | </t>
  </si>
  <si>
    <t xml:space="preserve">GO:0006886; intracellular protein transport; Biological Process | GO:0016192; vesicle-mediated transport; Biological Process | GO:0030117; membrane coat; Cellular Component | GO:0030131; clathrin adaptor complex; Cellular Component | GO:0044431; Golgi apparatus part; Cellular Component | </t>
  </si>
  <si>
    <t>K12391 AP-1 complex subunit gamma-1</t>
  </si>
  <si>
    <t xml:space="preserve">GO:0003824; catalytic activity; Molecular Function | GO:0005515; protein binding; Molecular Function | </t>
  </si>
  <si>
    <t>K01090 protein phosphatase [EC:3.1.3.16]</t>
  </si>
  <si>
    <t xml:space="preserve">GO:0003824; catalytic activity; Molecular Function | GO:0004838; L-tyrosine:2-oxoglutarate aminotransferase activity; Molecular Function | GO:0009058; biosynthetic process; Biological Process | GO:0009074; aromatic amino acid family catabolic process; Biological Process | GO:0016769; transferase activity, transferring nitrogenous groups; Molecular Function | GO:0016847; 1-aminocyclopropane-1-carboxylate synthase activity; Molecular Function | GO:0030170; pyridoxal phosphate binding; Molecular Function | GO:0042218; 1-aminocyclopropane-1-carboxylate biosynthetic process; Biological Process | </t>
  </si>
  <si>
    <t>K00815 tyrosine aminotransferase [EC:2.6.1.5]</t>
  </si>
  <si>
    <t xml:space="preserve">GO:0008146; sulfotransferase activity; Molecular Function | </t>
  </si>
  <si>
    <t>K04746 carbohydrate 6-sulfotransferase 4 [EC:2.8.2.-]</t>
  </si>
  <si>
    <t>K11113 telomeric repeat-binding factor 2-interacting protein 1</t>
  </si>
  <si>
    <t xml:space="preserve">GO:0007155; cell adhesion; Biological Process | </t>
  </si>
  <si>
    <t>K03902 coagulation factor V (labile factor)</t>
  </si>
  <si>
    <t xml:space="preserve">GO:0016020; membrane; Cellular Component | </t>
  </si>
  <si>
    <t xml:space="preserve">GO:0003676; nucleic acid binding; Molecular Function | GO:0005524; ATP binding; Molecular Function | GO:0008026; ATP-dependent helicase activity; Molecular Function | </t>
  </si>
  <si>
    <t xml:space="preserve">GO:0005097; Rab GTPase activator activity; Molecular Function | GO:0005622; intracellular; Cellular Component | GO:0032313; regulation of Rab GTPase activity; Biological Process | </t>
  </si>
  <si>
    <t>K04707 E3 ubiquitin-protein ligase CBL [EC:6.3.2.19]</t>
  </si>
  <si>
    <t xml:space="preserve">GO:0006807; nitrogen compound metabolic process; Biological Process | GO:0016810; hydrolase activity, acting on carbon-nitrogen (but not peptide) bonds; Molecular Function | </t>
  </si>
  <si>
    <t>K13566 omega-amidase [EC:3.5.1.3]</t>
  </si>
  <si>
    <t>K08464 G protein-coupled receptor 128</t>
  </si>
  <si>
    <t xml:space="preserve">GO:0004888; transmembrane signaling receptor activity; Molecular Function | GO:0004930; G-protein coupled receptor activity; Molecular Function | GO:0007166; cell surface receptor signaling pathway; Biological Process | GO:0007186; G-protein coupled receptor signaling pathway; Biological Process | GO:0007218; neuropeptide signaling pathway; Biological Process | GO:0016020; membrane; Cellular Component | GO:0016021; integral to membrane; Cellular Component | </t>
  </si>
  <si>
    <t>K14314 nuclear pore complex protein Nup210</t>
  </si>
  <si>
    <t xml:space="preserve">GO:0003676; nucleic acid binding; Molecular Function | GO:0006397; mRNA processing; Biological Process | GO:0008270; zinc ion binding; Molecular Function | </t>
  </si>
  <si>
    <t>K13192 RNA-binding protein 26</t>
  </si>
  <si>
    <t xml:space="preserve">GO:0003676; nucleic acid binding; Molecular Function | GO:0004386; helicase activity; Molecular Function | GO:0005524; ATP binding; Molecular Function | GO:0008026; ATP-dependent helicase activity; Molecular Function | </t>
  </si>
  <si>
    <t>K12815 pre-mRNA-splicing factor ATP-dependent RNA helicase PRP16 [EC:3.6.4.13]</t>
  </si>
  <si>
    <t>K14477 haptoglobin-related protein</t>
  </si>
  <si>
    <t>FHOD1</t>
  </si>
  <si>
    <t>RAB11FIP3</t>
  </si>
  <si>
    <t>KIF9</t>
  </si>
  <si>
    <t>Gallus gallus phospholipid transfer protein (PLTP), mRNA. [Source:RefSeq mRNA;Acc:NM_001162406]</t>
  </si>
  <si>
    <t>RBM24</t>
  </si>
  <si>
    <t>FAD-dependent oxidoreductase domain containing 1 [Source:HGNC Symbol;Acc:HGNC:26927]</t>
  </si>
  <si>
    <t>kin of IRRE like (Drosophila) [Source:HGNC Symbol;Acc:HGNC:15734]</t>
  </si>
  <si>
    <t>KCTD8</t>
  </si>
  <si>
    <t>CFAP99</t>
  </si>
  <si>
    <t>cilia and flagella associated protein 99 [Source:HGNC Symbol;Acc:HGNC:51180]</t>
  </si>
  <si>
    <t>PROX2</t>
  </si>
  <si>
    <t>LOC415664</t>
  </si>
  <si>
    <t>NOX5</t>
  </si>
  <si>
    <t>Gallus gallus NADPH oxidase, EF-hand calcium binding domain 5 (NOX5), mRNA. [Source:RefSeq mRNA;Acc:NM_001100285]</t>
  </si>
  <si>
    <t>ERAL1</t>
  </si>
  <si>
    <t>Gallus gallus Era G-protein-like 1 (E. coli) (ERAL1), mRNA. [Source:RefSeq mRNA;Acc:NM_204239]</t>
  </si>
  <si>
    <t>SCUBE3</t>
  </si>
  <si>
    <t>signal peptide, CUB domain, EGF-like 3 [Source:HGNC Symbol;Acc:HGNC:13655]</t>
  </si>
  <si>
    <t>CPB1</t>
  </si>
  <si>
    <t>Gallus gallus carboxypeptidase B1 (tissue) (CPB1), mRNA. [Source:RefSeq mRNA;Acc:NM_001277445]</t>
  </si>
  <si>
    <t>TRAF2</t>
  </si>
  <si>
    <t>transmembrane channel-like 1  [Source:RefSeq peptide;Acc:NP_001006580]</t>
  </si>
  <si>
    <t>C20orf96</t>
  </si>
  <si>
    <t>TMEM67</t>
  </si>
  <si>
    <t>BMP2K</t>
  </si>
  <si>
    <t>aldehyde dehydrogenase 3 family, member A2  [Source:RefSeq peptide;Acc:NP_001006223]</t>
  </si>
  <si>
    <t>UNC13D</t>
  </si>
  <si>
    <t>SLC27A2</t>
  </si>
  <si>
    <t>solute carrier family 27 (fatty acid transporter), member 2 [Source:HGNC Symbol;Acc:10996]</t>
  </si>
  <si>
    <t>A. forsteri</t>
  </si>
  <si>
    <t>N. notabilis</t>
  </si>
  <si>
    <r>
      <t xml:space="preserve">Note: 1 denotes pseudogene. 0 denotes intact gene. </t>
    </r>
    <r>
      <rPr>
        <i/>
        <sz val="12"/>
        <color indexed="8"/>
        <rFont val="Times New Roman"/>
        <family val="1"/>
      </rPr>
      <t>P</t>
    </r>
    <r>
      <rPr>
        <sz val="12"/>
        <color indexed="8"/>
        <rFont val="Times New Roman"/>
        <family val="1"/>
      </rPr>
      <t>-values were calculated by using Fisher exact test.</t>
    </r>
    <phoneticPr fontId="3" type="noConversion"/>
  </si>
  <si>
    <t xml:space="preserve">GO:0005215; transporter activity; Molecular Function | GO:0005515; protein binding; Molecular Function | GO:0006810; transport; Biological Process | GO:0008021; synaptic vesicle; Cellular Component | GO:0016020; membrane; Cellular Component | </t>
  </si>
  <si>
    <t>K00923 phosphatidylinositol-4-phosphate 3-kinase [EC:2.7.1.154]</t>
  </si>
  <si>
    <t>K04858 voltage-dependent calcium channel alpha-2/delta-1</t>
  </si>
  <si>
    <t xml:space="preserve">GO:0005515; protein binding; Molecular Function | </t>
  </si>
  <si>
    <t xml:space="preserve">GO:0004252; serine-type endopeptidase activity; Molecular Function | GO:0006508; proteolysis; Biological Process | </t>
  </si>
  <si>
    <t>K05460 hepatocyte growth factor</t>
  </si>
  <si>
    <r>
      <t>X</t>
    </r>
    <r>
      <rPr>
        <b/>
        <vertAlign val="superscript"/>
        <sz val="11"/>
        <color indexed="8"/>
        <rFont val="Times New Roman"/>
        <family val="1"/>
      </rPr>
      <t>2</t>
    </r>
  </si>
  <si>
    <t>p</t>
  </si>
  <si>
    <t>GABRG3</t>
  </si>
  <si>
    <t>DOPEY2</t>
  </si>
  <si>
    <t>D1S169</t>
  </si>
  <si>
    <t>D1S16</t>
  </si>
  <si>
    <t>DGKB</t>
  </si>
  <si>
    <t>D2S1784</t>
  </si>
  <si>
    <t>D2S164</t>
  </si>
  <si>
    <t>EXTL3</t>
  </si>
  <si>
    <t>D3S134</t>
  </si>
  <si>
    <t>DACH2</t>
  </si>
  <si>
    <t>D4S154</t>
  </si>
  <si>
    <t>D5S136</t>
  </si>
  <si>
    <t>D5S172</t>
  </si>
  <si>
    <t>D5S12R</t>
  </si>
  <si>
    <t>EBF3</t>
  </si>
  <si>
    <t>D6S141</t>
  </si>
  <si>
    <t>COBLL1</t>
  </si>
  <si>
    <t>KCNT2</t>
  </si>
  <si>
    <t>D8S153</t>
  </si>
  <si>
    <t>D10S207</t>
  </si>
  <si>
    <t>NMUR2</t>
  </si>
  <si>
    <t>D15S210</t>
  </si>
  <si>
    <t>DZ</t>
  </si>
  <si>
    <t>Z</t>
  </si>
  <si>
    <t>Overall</t>
  </si>
  <si>
    <r>
      <t xml:space="preserve">Note: </t>
    </r>
    <r>
      <rPr>
        <vertAlign val="superscript"/>
        <sz val="11"/>
        <color indexed="8"/>
        <rFont val="Times New Roman"/>
        <family val="1"/>
      </rPr>
      <t>#</t>
    </r>
    <r>
      <rPr>
        <sz val="11"/>
        <color indexed="8"/>
        <rFont val="Times New Roman"/>
        <family val="1"/>
      </rPr>
      <t xml:space="preserve"> Homologous sequence of STR loci in chicken chromosome. PIC, Polymorphism information content.</t>
    </r>
    <phoneticPr fontId="3" type="noConversion"/>
  </si>
  <si>
    <t>Genetic</t>
  </si>
  <si>
    <t>Mother</t>
  </si>
  <si>
    <t>Offspring</t>
  </si>
  <si>
    <t>Alleged father</t>
  </si>
  <si>
    <t>Paternity</t>
  </si>
  <si>
    <t>Marker</t>
  </si>
  <si>
    <t>Allele A</t>
  </si>
  <si>
    <t>Allele B</t>
  </si>
  <si>
    <t>Index</t>
  </si>
  <si>
    <t>D5S12</t>
  </si>
  <si>
    <t>KLHL4</t>
  </si>
  <si>
    <t>SLC12A7</t>
  </si>
  <si>
    <t>FERD3L</t>
  </si>
  <si>
    <t>315bp</t>
  </si>
  <si>
    <t>338bp</t>
  </si>
  <si>
    <t>Combined paternity index</t>
  </si>
  <si>
    <t>Relative chance of paternity</t>
  </si>
  <si>
    <t xml:space="preserve">Polymorphism </t>
  </si>
  <si>
    <t>Chromosome</t>
  </si>
  <si>
    <t>Start</t>
  </si>
  <si>
    <t>End</t>
  </si>
  <si>
    <t>Repeat unit</t>
  </si>
  <si>
    <t>Gene</t>
  </si>
  <si>
    <t>Allele size</t>
  </si>
  <si>
    <t>Known alleles</t>
  </si>
  <si>
    <t>chr8</t>
  </si>
  <si>
    <t>AAAC</t>
  </si>
  <si>
    <t>266-278</t>
  </si>
  <si>
    <t>6,7,8,9</t>
  </si>
  <si>
    <t>TGCC</t>
  </si>
  <si>
    <t>Nni_R003590</t>
  </si>
  <si>
    <t>214-218</t>
  </si>
  <si>
    <t>5,6</t>
  </si>
  <si>
    <t>AAAT</t>
  </si>
  <si>
    <t>324-332</t>
  </si>
  <si>
    <t>5,7</t>
  </si>
  <si>
    <t>TATT</t>
  </si>
  <si>
    <t>258-266</t>
  </si>
  <si>
    <t>4,5,6</t>
  </si>
  <si>
    <t>TTGT</t>
  </si>
  <si>
    <t>Nni_R002784</t>
  </si>
  <si>
    <t>247-251</t>
  </si>
  <si>
    <t>AACC</t>
  </si>
  <si>
    <t>190-194</t>
  </si>
  <si>
    <t>ATAG</t>
  </si>
  <si>
    <t>Nni_R004398</t>
  </si>
  <si>
    <t>152-160</t>
  </si>
  <si>
    <t>7,8,9</t>
  </si>
  <si>
    <t>TTTA</t>
  </si>
  <si>
    <t>266-282</t>
  </si>
  <si>
    <t>10,11,12,14</t>
  </si>
  <si>
    <t>CCTT</t>
  </si>
  <si>
    <t>352-356</t>
  </si>
  <si>
    <t>10,11</t>
  </si>
  <si>
    <t>TATC</t>
  </si>
  <si>
    <t>Nni_R002434</t>
  </si>
  <si>
    <t>310-314</t>
  </si>
  <si>
    <t>11,12</t>
  </si>
  <si>
    <t>GGAA</t>
  </si>
  <si>
    <t>256-264</t>
  </si>
  <si>
    <t>10,11,12</t>
  </si>
  <si>
    <t>CTAT</t>
  </si>
  <si>
    <t>365-373</t>
  </si>
  <si>
    <t>5,6,7</t>
  </si>
  <si>
    <t>Nni_R003023</t>
  </si>
  <si>
    <t>346-354</t>
  </si>
  <si>
    <t>208-224</t>
  </si>
  <si>
    <t>8,10,11,12</t>
  </si>
  <si>
    <t>TTCC</t>
  </si>
  <si>
    <t>Nni_R003092</t>
  </si>
  <si>
    <t>345-353</t>
  </si>
  <si>
    <t>10,12</t>
  </si>
  <si>
    <t>ATCT</t>
  </si>
  <si>
    <t>Nni_R003514</t>
  </si>
  <si>
    <t>198-206</t>
  </si>
  <si>
    <t>9,10,11</t>
  </si>
  <si>
    <t>GATG</t>
  </si>
  <si>
    <t>Nni_R003790</t>
  </si>
  <si>
    <t>188-192</t>
  </si>
  <si>
    <t>GAAG</t>
  </si>
  <si>
    <t>337-349</t>
  </si>
  <si>
    <t>9,10,11,12</t>
  </si>
  <si>
    <t>TAAA</t>
  </si>
  <si>
    <t>Nni_R002284</t>
  </si>
  <si>
    <t>323-335</t>
  </si>
  <si>
    <t>9,11,12</t>
  </si>
  <si>
    <t>TGTT</t>
  </si>
  <si>
    <t>339-343</t>
  </si>
  <si>
    <t>6,7</t>
  </si>
  <si>
    <t>chr10</t>
  </si>
  <si>
    <t>ATAC</t>
  </si>
  <si>
    <t>268-276</t>
  </si>
  <si>
    <t>6,8</t>
  </si>
  <si>
    <t>chr15</t>
  </si>
  <si>
    <t>TCTG</t>
  </si>
  <si>
    <t>304-308</t>
  </si>
  <si>
    <t>Contig 13510697</t>
  </si>
  <si>
    <t>TTTG</t>
  </si>
  <si>
    <t>315-338</t>
  </si>
  <si>
    <t>Z, W</t>
  </si>
  <si>
    <t>Table S18 | STR summary of DIP (crested ibis DNA identification profiling)</t>
    <phoneticPr fontId="3" type="noConversion"/>
  </si>
  <si>
    <r>
      <rPr>
        <b/>
        <i/>
        <sz val="11"/>
        <color indexed="8"/>
        <rFont val="Times New Roman"/>
        <family val="1"/>
      </rPr>
      <t>P</t>
    </r>
    <r>
      <rPr>
        <b/>
        <sz val="11"/>
        <color indexed="8"/>
        <rFont val="Times New Roman"/>
        <family val="1"/>
      </rPr>
      <t xml:space="preserve"> value (ttest)
8 ibis versu 5 egret</t>
    </r>
    <phoneticPr fontId="3" type="noConversion"/>
  </si>
  <si>
    <t>CHIA</t>
  </si>
  <si>
    <t>ZMYM3</t>
  </si>
  <si>
    <t>Time in the past, T, at which gradual change happened, and the ratio of contemporary to ancient population size, Na, is nuF.</t>
  </si>
  <si>
    <t>nuF=1.57424e-03</t>
  </si>
  <si>
    <t>T=1.094192e-02</t>
  </si>
  <si>
    <t>Bottleneck</t>
  </si>
  <si>
    <t>Instantanous size change into nuB relative to nu, followed by an exponential growth to nuF within time T.</t>
  </si>
  <si>
    <t>nuB=2.56843320e-09</t>
  </si>
  <si>
    <t>nuF=4.40155895e+20</t>
  </si>
  <si>
    <t>T=1.95996856e-06</t>
  </si>
  <si>
    <t>Mix model 1</t>
  </si>
  <si>
    <t>Population size linear increase into nuBB within time T1, and followd by an exponential decrease to nuB within time T2, and followd by an exponential inscrease to nuF within time T3.</t>
  </si>
  <si>
    <t>nuBB=1.14657946e+01</t>
  </si>
  <si>
    <t>nuB=9.07358963e-04</t>
  </si>
  <si>
    <t>nuF=8.73842603e-01</t>
  </si>
  <si>
    <t>T1=1.11602278</t>
  </si>
  <si>
    <t>T2=2.12953955e-02</t>
  </si>
  <si>
    <t>T3=6.63634744e-03</t>
  </si>
  <si>
    <t>Mix model 2</t>
  </si>
  <si>
    <t>(most fit model)</t>
  </si>
  <si>
    <t>Population size linear increased into nuBBB within time T1, and follewed by a faster linear increased into nuBB within time T2, and followed by an exponential decrease to nuB within time T3, and followed by an exponential inscrease to nuF within time T4.</t>
  </si>
  <si>
    <t>nuBBB=4.91166924</t>
  </si>
  <si>
    <t>nuBB=1.62355566e+01</t>
  </si>
  <si>
    <t>nuB=2.50000966e-06</t>
  </si>
  <si>
    <t>nuF=7.36806873e-01</t>
  </si>
  <si>
    <t>T1=8.14843993e-01</t>
  </si>
  <si>
    <t>T2=9.20428981e-01</t>
  </si>
  <si>
    <t>T3=1.60271249e-02</t>
  </si>
  <si>
    <t>T4=3.73326561e-03</t>
  </si>
  <si>
    <r>
      <t xml:space="preserve">Table S15 | Results from model variations based on the </t>
    </r>
    <r>
      <rPr>
        <sz val="12"/>
        <color indexed="8"/>
        <rFont val="MS PMincho"/>
        <family val="1"/>
        <charset val="128"/>
      </rPr>
      <t>∂</t>
    </r>
    <r>
      <rPr>
        <sz val="12"/>
        <color indexed="8"/>
        <rFont val="Times New Roman"/>
        <family val="1"/>
      </rPr>
      <t>a</t>
    </r>
    <r>
      <rPr>
        <sz val="12"/>
        <color indexed="8"/>
        <rFont val="MS PMincho"/>
        <family val="1"/>
        <charset val="128"/>
      </rPr>
      <t>∂</t>
    </r>
    <r>
      <rPr>
        <sz val="12"/>
        <color indexed="8"/>
        <rFont val="Times New Roman"/>
        <family val="1"/>
      </rPr>
      <t>i calculations</t>
    </r>
    <phoneticPr fontId="3" type="noConversion"/>
  </si>
  <si>
    <t>N. nippon</t>
  </si>
  <si>
    <t>P. adeliae</t>
  </si>
  <si>
    <t>P. crispus</t>
  </si>
  <si>
    <t>H. albicilla</t>
  </si>
  <si>
    <t>H. leucocephalus</t>
  </si>
  <si>
    <t>C. pelagica</t>
  </si>
  <si>
    <t>C. carolinensis</t>
  </si>
  <si>
    <t>C. aura</t>
  </si>
  <si>
    <t>F. peregrinus</t>
  </si>
  <si>
    <t>F. glacialis</t>
  </si>
  <si>
    <t>G. stellata</t>
  </si>
  <si>
    <t>P. carbo</t>
  </si>
  <si>
    <t>P. lepturus</t>
  </si>
  <si>
    <t>T. alba</t>
  </si>
  <si>
    <t>A. chloris</t>
  </si>
  <si>
    <t xml:space="preserve">C. anna </t>
  </si>
  <si>
    <t>C. vociferus</t>
  </si>
  <si>
    <t xml:space="preserve">C. canorus </t>
  </si>
  <si>
    <t>E. helias</t>
  </si>
  <si>
    <t xml:space="preserve">L. discolor </t>
  </si>
  <si>
    <t>P. pubescens</t>
  </si>
  <si>
    <t>Year</t>
    <phoneticPr fontId="3" type="noConversion"/>
  </si>
  <si>
    <t>pesticides (ton)</t>
    <phoneticPr fontId="36" type="noConversion"/>
  </si>
  <si>
    <t>fertilizer (ton)</t>
    <phoneticPr fontId="36" type="noConversion"/>
  </si>
  <si>
    <t>Table S17 | Pesticide and fertilizer usage number in China (Shaanxi and Gansu province)</t>
    <phoneticPr fontId="3" type="noConversion"/>
  </si>
  <si>
    <t>Allele loci</t>
  </si>
  <si>
    <r>
      <t>Chr</t>
    </r>
    <r>
      <rPr>
        <vertAlign val="superscript"/>
        <sz val="11"/>
        <color indexed="8"/>
        <rFont val="Times New Roman"/>
        <family val="1"/>
      </rPr>
      <t>#</t>
    </r>
  </si>
  <si>
    <t>Heterozygosity</t>
  </si>
  <si>
    <t>Discrimination Power</t>
  </si>
  <si>
    <t>PIC</t>
  </si>
  <si>
    <t>Exclusion probability</t>
  </si>
  <si>
    <t>Hardy-Weinberg equilibrium df =1</t>
  </si>
  <si>
    <t>ENSGALP00000012437</t>
  </si>
  <si>
    <t>Noni_R013479</t>
  </si>
  <si>
    <t>ENSGALP00000012452</t>
  </si>
  <si>
    <t>Noni_R013480</t>
  </si>
  <si>
    <t>ENSGALP00000012464</t>
  </si>
  <si>
    <t>Noni_R013481</t>
  </si>
  <si>
    <t>ENSGALP00000032625</t>
  </si>
  <si>
    <t>ENSGALP00000014949</t>
  </si>
  <si>
    <t>Noni_R013483</t>
  </si>
  <si>
    <t>ENSGALP00000032614</t>
  </si>
  <si>
    <t>Noni_R013484</t>
  </si>
  <si>
    <t>ENSGALP00000012557</t>
  </si>
  <si>
    <t>Noni_R013485</t>
  </si>
  <si>
    <t>ENSGALP00000012585</t>
  </si>
  <si>
    <t>Noni_R013486</t>
  </si>
  <si>
    <t>Noni_R013487</t>
  </si>
  <si>
    <t>ENSGALP00000039257</t>
  </si>
  <si>
    <t>Noni_R013488</t>
  </si>
  <si>
    <t>ENSGALP00000012662</t>
  </si>
  <si>
    <t>Noni_R013489</t>
  </si>
  <si>
    <t>ENSGALP00000012777</t>
  </si>
  <si>
    <t>Noni_R013490</t>
  </si>
  <si>
    <t>ENSGALP00000012806</t>
  </si>
  <si>
    <t>Noni_R013491</t>
  </si>
  <si>
    <t>ENSGALP00000007090</t>
  </si>
  <si>
    <t>ENSGALP00000012809</t>
  </si>
  <si>
    <t>ENSGALP00000012818</t>
  </si>
  <si>
    <t>Noni_R013494</t>
  </si>
  <si>
    <t>ENSGALP00000012845</t>
  </si>
  <si>
    <t>Noni_R013495</t>
  </si>
  <si>
    <t>ENSGALP00000013083</t>
  </si>
  <si>
    <t>ENSGALP00000013145</t>
  </si>
  <si>
    <t>ENSGALP00000013290</t>
  </si>
  <si>
    <t>ENSGALP00000013465</t>
  </si>
  <si>
    <t>Noni_R013499</t>
  </si>
  <si>
    <t>ENSGALP00000013512</t>
  </si>
  <si>
    <t>Noni_R013500</t>
  </si>
  <si>
    <t>ENSGALP00000013530</t>
  </si>
  <si>
    <t>Noni_R013501</t>
  </si>
  <si>
    <t>ENSGALP00000013610</t>
  </si>
  <si>
    <t>Noni_R013502</t>
  </si>
  <si>
    <t>ENSGALP00000013630</t>
  </si>
  <si>
    <t>Noni_R013503</t>
  </si>
  <si>
    <t>ENSGALP00000013689</t>
  </si>
  <si>
    <t>ENSGALP00000013724</t>
  </si>
  <si>
    <t>Noni_R013505</t>
  </si>
  <si>
    <t>ENSGALP00000013803</t>
  </si>
  <si>
    <t>Noni_R013506</t>
  </si>
  <si>
    <t>ENSGALP00000000897</t>
  </si>
  <si>
    <t>Noni_R013507</t>
  </si>
  <si>
    <t>ENSGALP00000016627</t>
  </si>
  <si>
    <t>Noni_R013508</t>
  </si>
  <si>
    <t>ENSGALP00000011793</t>
  </si>
  <si>
    <t>Noni_R013509</t>
  </si>
  <si>
    <t>Noni_R013510</t>
  </si>
  <si>
    <t>ENSGALP00000013835</t>
  </si>
  <si>
    <t>Noni_R013511</t>
  </si>
  <si>
    <t>ENSGALP00000010085</t>
  </si>
  <si>
    <t>Noni_R013512</t>
  </si>
  <si>
    <t>ENSGALP00000010123</t>
  </si>
  <si>
    <t>Noni_R013513</t>
  </si>
  <si>
    <t>ENSGALP00000039050</t>
  </si>
  <si>
    <t>Noni_R013514</t>
  </si>
  <si>
    <t>ENSGALP00000002176</t>
  </si>
  <si>
    <t>Noni_R013515</t>
  </si>
  <si>
    <t>ENSGALP00000013862</t>
  </si>
  <si>
    <t>Noni_R013516</t>
  </si>
  <si>
    <t>ENSGALP00000039032</t>
  </si>
  <si>
    <t>Noni_R013517</t>
  </si>
  <si>
    <t>ENSGALP00000039021</t>
  </si>
  <si>
    <t>ENSGALP00000023640</t>
  </si>
  <si>
    <t>Noni_R013519</t>
  </si>
  <si>
    <t>Noni_R013520</t>
  </si>
  <si>
    <t>Noni_R013521</t>
  </si>
  <si>
    <t>Noni_R013522</t>
  </si>
  <si>
    <t>ENSGALP00000013891</t>
  </si>
  <si>
    <t>Noni_R013523</t>
  </si>
  <si>
    <t>ENSGALP00000013896</t>
  </si>
  <si>
    <t>Model</t>
  </si>
  <si>
    <t>Model description</t>
  </si>
  <si>
    <t xml:space="preserve">Ln likelihood </t>
  </si>
  <si>
    <t>Population size</t>
  </si>
  <si>
    <t>(ratio to ancient population size, Na)</t>
  </si>
  <si>
    <t>Time</t>
  </si>
  <si>
    <t>(in units of 2*Na generations)</t>
  </si>
  <si>
    <t>Gradual change (decrease)</t>
  </si>
  <si>
    <t>ENSGALP00000003139</t>
  </si>
  <si>
    <t>Noni_R011795</t>
  </si>
  <si>
    <t>ENSGALP00000003162</t>
  </si>
  <si>
    <t>Noni_R011796</t>
  </si>
  <si>
    <t>ENSGALP00000003177</t>
  </si>
  <si>
    <t>Noni_R011797</t>
  </si>
  <si>
    <t>ENSGALP00000003179</t>
  </si>
  <si>
    <t>Noni_R011798</t>
  </si>
  <si>
    <t>ENSGALP00000003210</t>
  </si>
  <si>
    <t>Noni_R011799</t>
  </si>
  <si>
    <t>ENSGALP00000003252</t>
  </si>
  <si>
    <t>Noni_R011800</t>
  </si>
  <si>
    <t>ENSGALP00000003301</t>
  </si>
  <si>
    <t>Noni_R011801</t>
  </si>
  <si>
    <t>ENSGALP00000003546</t>
  </si>
  <si>
    <t>Noni_R011802</t>
  </si>
  <si>
    <t>ENSGALP00000003594</t>
  </si>
  <si>
    <t>Noni_R011803</t>
  </si>
  <si>
    <t>ENSGALP00000033646</t>
  </si>
  <si>
    <t>Noni_R011804</t>
  </si>
  <si>
    <t>ENSGALP00000003608</t>
  </si>
  <si>
    <t>Noni_R011805</t>
  </si>
  <si>
    <t>ENSGALP00000003616</t>
  </si>
  <si>
    <t>Noni_R011806</t>
  </si>
  <si>
    <t>ENSGALP00000003620</t>
  </si>
  <si>
    <t>Noni_R011807</t>
  </si>
  <si>
    <t>ENSGALP00000003631</t>
  </si>
  <si>
    <t>Noni_R011808</t>
  </si>
  <si>
    <t>ENSGALP00000040374</t>
  </si>
  <si>
    <t>Noni_R011809</t>
  </si>
  <si>
    <t>ENSGALP00000033626</t>
  </si>
  <si>
    <t>Noni_R012728</t>
  </si>
  <si>
    <t>chr7</t>
  </si>
  <si>
    <t>ENSGALP00000020352</t>
  </si>
  <si>
    <t>Noni_R012729</t>
  </si>
  <si>
    <t>ENSGALP00000020355</t>
  </si>
  <si>
    <t>Noni_R012730</t>
  </si>
  <si>
    <t>ENSGALP00000020361</t>
  </si>
  <si>
    <t>Noni_R012731</t>
  </si>
  <si>
    <t>ENSGALP00000020362</t>
  </si>
  <si>
    <t>Noni_R012732</t>
  </si>
  <si>
    <t>ENSGALP00000020363</t>
  </si>
  <si>
    <t>Noni_R012733</t>
  </si>
  <si>
    <t>ENSGALP00000020364</t>
  </si>
  <si>
    <t>Noni_R012734</t>
  </si>
  <si>
    <t>ENSGALP00000036991</t>
  </si>
  <si>
    <t>Noni_R013455</t>
  </si>
  <si>
    <t>ENSGALP00000011884</t>
  </si>
  <si>
    <t>Noni_R013456</t>
  </si>
  <si>
    <t>ENSGALP00000011889</t>
  </si>
  <si>
    <t>Noni_R013457</t>
  </si>
  <si>
    <t>ENSGALP00000013536</t>
  </si>
  <si>
    <t>Noni_R013458</t>
  </si>
  <si>
    <t>ENSGALP00000011986</t>
  </si>
  <si>
    <t>Noni_R013459</t>
  </si>
  <si>
    <t>ENSGALP00000039404</t>
  </si>
  <si>
    <t>Noni_R013460</t>
  </si>
  <si>
    <t>Noni_R013461</t>
  </si>
  <si>
    <t>ENSGALP00000039402</t>
  </si>
  <si>
    <t>Noni_R013462</t>
  </si>
  <si>
    <t>ENSGALP00000032290</t>
  </si>
  <si>
    <t>Noni_R013463</t>
  </si>
  <si>
    <t>ENSGALP00000012069</t>
  </si>
  <si>
    <t>Noni_R013464</t>
  </si>
  <si>
    <t>ENSGALP00000012073</t>
  </si>
  <si>
    <t>Noni_R013465</t>
  </si>
  <si>
    <t>ENSGALP00000039372</t>
  </si>
  <si>
    <t>Noni_R013466</t>
  </si>
  <si>
    <t>ENSGALP00000024119</t>
  </si>
  <si>
    <t>Noni_R013467</t>
  </si>
  <si>
    <t>ENSGALP00000012104</t>
  </si>
  <si>
    <t>Noni_R013468</t>
  </si>
  <si>
    <t>ENSGALP00000012114</t>
  </si>
  <si>
    <t>Noni_R013469</t>
  </si>
  <si>
    <t>ENSGALP00000012117</t>
  </si>
  <si>
    <t>Noni_R013470</t>
  </si>
  <si>
    <t>ENSGALP00000012174</t>
  </si>
  <si>
    <t>Noni_R013471</t>
  </si>
  <si>
    <t>ENSGALP00000012206</t>
  </si>
  <si>
    <t>Noni_R013472</t>
  </si>
  <si>
    <t>ENSGALP00000012245</t>
  </si>
  <si>
    <t>Noni_R013473</t>
  </si>
  <si>
    <t>ENSGALP00000012267</t>
  </si>
  <si>
    <t>Noni_R013474</t>
  </si>
  <si>
    <t>ENSGALP00000012288</t>
  </si>
  <si>
    <t>Noni_R013475</t>
  </si>
  <si>
    <t>ENSGALP00000012293</t>
  </si>
  <si>
    <t>Noni_R013476</t>
  </si>
  <si>
    <t>ENSGALP00000032658</t>
  </si>
  <si>
    <t>Noni_R013477</t>
  </si>
  <si>
    <t>ENSGALP00000012405</t>
  </si>
  <si>
    <t>Noni_R013478</t>
  </si>
  <si>
    <t>ENSGALP00000016092</t>
  </si>
  <si>
    <t>Noni_R008526</t>
  </si>
  <si>
    <t>ENSGALP00000016098</t>
  </si>
  <si>
    <t>Noni_R008527</t>
  </si>
  <si>
    <t>ENSGALP00000016100</t>
  </si>
  <si>
    <t>Noni_R008528</t>
  </si>
  <si>
    <t>ENSGALP00000028028</t>
  </si>
  <si>
    <t>Noni_R010532</t>
  </si>
  <si>
    <t>chr4</t>
  </si>
  <si>
    <t>ENSGALP00000036376</t>
  </si>
  <si>
    <t>Noni_R010533</t>
  </si>
  <si>
    <t>ENSGALP00000001710</t>
  </si>
  <si>
    <t>Noni_R010534</t>
  </si>
  <si>
    <t>ENSGALP00000025287</t>
  </si>
  <si>
    <t>Noni_R010535</t>
  </si>
  <si>
    <t>ENSGALP00000025289</t>
  </si>
  <si>
    <t>Noni_R010536</t>
  </si>
  <si>
    <t>ENSGALP00000031392</t>
  </si>
  <si>
    <t>Noni_R010537</t>
  </si>
  <si>
    <t>ENSGALP00000025292</t>
  </si>
  <si>
    <t>Noni_R010538</t>
  </si>
  <si>
    <t>ENSGALP00000025294</t>
  </si>
  <si>
    <t>Noni_R010539</t>
  </si>
  <si>
    <t>ENSGALP00000025298</t>
  </si>
  <si>
    <t>Noni_R010540</t>
  </si>
  <si>
    <t>ENSGALP00000021704</t>
  </si>
  <si>
    <t>Noni_R010541</t>
  </si>
  <si>
    <t>ENSGALP00000036360</t>
  </si>
  <si>
    <t>Noni_R010542</t>
  </si>
  <si>
    <t>ENSGALP00000025300</t>
  </si>
  <si>
    <t>Noni_R010543</t>
  </si>
  <si>
    <t>ENSGALP00000025312</t>
  </si>
  <si>
    <t>Noni_R010544</t>
  </si>
  <si>
    <t>ENSGALP00000036359</t>
  </si>
  <si>
    <t>Noni_R010545</t>
  </si>
  <si>
    <t>ENSGALP00000025315</t>
  </si>
  <si>
    <t>Noni_R010546</t>
  </si>
  <si>
    <t>ENSGALP00000031389</t>
  </si>
  <si>
    <t>Noni_R010547</t>
  </si>
  <si>
    <t>ENSGALP00000036358</t>
  </si>
  <si>
    <t>Noni_R010548</t>
  </si>
  <si>
    <t>ENSGALP00000031388</t>
  </si>
  <si>
    <t>Noni_R010549</t>
  </si>
  <si>
    <t>ENSGALP00000036357</t>
  </si>
  <si>
    <t>Noni_R010550</t>
  </si>
  <si>
    <t>ENSGALP00000023409</t>
  </si>
  <si>
    <t>Noni_R010551</t>
  </si>
  <si>
    <t>ENSGALP00000025393</t>
  </si>
  <si>
    <t>Noni_R010552</t>
  </si>
  <si>
    <t>ENSGALP00000025404</t>
  </si>
  <si>
    <t>Noni_R010553</t>
  </si>
  <si>
    <t>ENSGALP00000025406</t>
  </si>
  <si>
    <t>Noni_R010554</t>
  </si>
  <si>
    <t>ENSGALP00000025409</t>
  </si>
  <si>
    <t>Noni_R011042</t>
  </si>
  <si>
    <t>chr5</t>
  </si>
  <si>
    <t>ENSGALP00000011197</t>
  </si>
  <si>
    <t>Noni_R011043</t>
  </si>
  <si>
    <t>ENSGALP00000022853</t>
  </si>
  <si>
    <t>Noni_R011044</t>
  </si>
  <si>
    <t>ENSGALP00000032048</t>
  </si>
  <si>
    <t>Noni_R011045</t>
  </si>
  <si>
    <t>ENSGALP00000011315</t>
  </si>
  <si>
    <t>Noni_R011686</t>
  </si>
  <si>
    <t>chr6</t>
  </si>
  <si>
    <t>ENSGALP00000006027</t>
  </si>
  <si>
    <t>Noni_R011687</t>
  </si>
  <si>
    <t>ENSGALP00000006037</t>
  </si>
  <si>
    <t>Noni_R011688</t>
  </si>
  <si>
    <t>ENSGALP00000004346</t>
  </si>
  <si>
    <t>Noni_R011781</t>
  </si>
  <si>
    <t>ENSGALP00000002859</t>
  </si>
  <si>
    <t>Noni_R011782</t>
  </si>
  <si>
    <t>ENSGALP00000002869</t>
  </si>
  <si>
    <t>Noni_R011783</t>
  </si>
  <si>
    <t>ENSGALP00000040433</t>
  </si>
  <si>
    <t>Noni_R011784</t>
  </si>
  <si>
    <t>ENSGALP00000002899</t>
  </si>
  <si>
    <t>Noni_R011785</t>
  </si>
  <si>
    <t>Noni_R011787</t>
  </si>
  <si>
    <t>ENSGALP00000002943</t>
  </si>
  <si>
    <t>Noni_R011788</t>
  </si>
  <si>
    <t>ENSGALP00000002985</t>
  </si>
  <si>
    <t>Noni_R011789</t>
  </si>
  <si>
    <t>ENSGALP00000033320</t>
  </si>
  <si>
    <t>Noni_R011790</t>
  </si>
  <si>
    <t>ENSGALP00000003075</t>
  </si>
  <si>
    <t>Noni_R011791</t>
  </si>
  <si>
    <t>ENSGALP00000003114</t>
  </si>
  <si>
    <t>Noni_R011792</t>
  </si>
  <si>
    <t>ENSGALP00000003128</t>
  </si>
  <si>
    <t>Noni_R011793</t>
  </si>
  <si>
    <t>ENSGALP00000040406</t>
  </si>
  <si>
    <t>Noni_R011794</t>
  </si>
  <si>
    <t>Noni_R003598</t>
  </si>
  <si>
    <t>ENSGALP00000036123</t>
  </si>
  <si>
    <t>Noni_R004331</t>
  </si>
  <si>
    <t>ENSGALP00000027279</t>
  </si>
  <si>
    <t>Noni_R004332</t>
  </si>
  <si>
    <t>ENSGALP00000027281</t>
  </si>
  <si>
    <t>Noni_R005526</t>
  </si>
  <si>
    <t>ENSGALP00000030819</t>
  </si>
  <si>
    <t>Noni_R005527</t>
  </si>
  <si>
    <t>ENSGALP00000001097</t>
  </si>
  <si>
    <t>Noni_R005528</t>
  </si>
  <si>
    <t>ENSGALP00000037931</t>
  </si>
  <si>
    <t>Noni_R005529</t>
  </si>
  <si>
    <t>ENSGALP00000011987</t>
  </si>
  <si>
    <t>Noni_R005530</t>
  </si>
  <si>
    <t>ENSGALP00000001161</t>
  </si>
  <si>
    <t>Noni_R005531</t>
  </si>
  <si>
    <t>ENSGALP00000001179</t>
  </si>
  <si>
    <t>Noni_R005532</t>
  </si>
  <si>
    <t>ENSGALP00000001189</t>
  </si>
  <si>
    <t>Noni_R005533</t>
  </si>
  <si>
    <t>ENSGALP00000037910</t>
  </si>
  <si>
    <t>Noni_R005534</t>
  </si>
  <si>
    <t>ENSGALP00000020719</t>
  </si>
  <si>
    <t>Noni_R005535</t>
  </si>
  <si>
    <t>ENSGALP00000001243</t>
  </si>
  <si>
    <t>Noni_R005536</t>
  </si>
  <si>
    <t>ENSGALP00000001287</t>
  </si>
  <si>
    <t>Noni_R005537</t>
  </si>
  <si>
    <t>ENSGALP00000037888</t>
  </si>
  <si>
    <t>Noni_R005538</t>
  </si>
  <si>
    <t>ENSGALP00000001294</t>
  </si>
  <si>
    <t>Noni_R005539</t>
  </si>
  <si>
    <t>ENSGALP00000001312</t>
  </si>
  <si>
    <t>Noni_R005540</t>
  </si>
  <si>
    <t>ENSGALP00000001321</t>
  </si>
  <si>
    <t>Noni_R005541</t>
  </si>
  <si>
    <t>ENSGALP00000001323</t>
  </si>
  <si>
    <t>Noni_R005542</t>
  </si>
  <si>
    <t>ENSGALP00000001332</t>
  </si>
  <si>
    <t>Noni_R005543</t>
  </si>
  <si>
    <t>ENSGALP00000001334</t>
  </si>
  <si>
    <t>Noni_R005544</t>
  </si>
  <si>
    <t>ENSGALP00000005074</t>
  </si>
  <si>
    <t>Noni_R005545</t>
  </si>
  <si>
    <t>ENSGALP00000005089</t>
  </si>
  <si>
    <t>Noni_R005546</t>
  </si>
  <si>
    <t>ENSGALP00000001340</t>
  </si>
  <si>
    <t>ENSGALP00000034151</t>
  </si>
  <si>
    <t>ENSGALP00000002606</t>
  </si>
  <si>
    <t>ENSGALP00000002598</t>
  </si>
  <si>
    <t>ENSGALP00000011731</t>
  </si>
  <si>
    <t>Noni_R005985</t>
  </si>
  <si>
    <t>ENSGALP00000002536</t>
  </si>
  <si>
    <t>Noni_R005986</t>
  </si>
  <si>
    <t>ENSGALP00000002289</t>
  </si>
  <si>
    <t>Noni_R005987</t>
  </si>
  <si>
    <t>ENSGALP00000002277</t>
  </si>
  <si>
    <t>Noni_R005988</t>
  </si>
  <si>
    <t>ENSGALP00000002227</t>
  </si>
  <si>
    <t>Noni_R005989</t>
  </si>
  <si>
    <t>ENSGALP00000002208</t>
  </si>
  <si>
    <t>Noni_R005990</t>
  </si>
  <si>
    <t>ENSGALP00000002196</t>
  </si>
  <si>
    <t>Noni_R005991</t>
  </si>
  <si>
    <t>ENSGALP00000002183</t>
  </si>
  <si>
    <t>Noni_R005992</t>
  </si>
  <si>
    <t>ENSGALP00000002175</t>
  </si>
  <si>
    <t>ENSGALP00000002155</t>
  </si>
  <si>
    <t>Noni_R008092</t>
  </si>
  <si>
    <t>chr2</t>
  </si>
  <si>
    <t>ENSGALP00000021419</t>
  </si>
  <si>
    <t>Noni_R008093</t>
  </si>
  <si>
    <t>ENSGALP00000021416</t>
  </si>
  <si>
    <t>Noni_R008094</t>
  </si>
  <si>
    <t>ENSGALP00000021415</t>
  </si>
  <si>
    <t>ENSGALP00000014797</t>
  </si>
  <si>
    <t>ENSGALP00000014790</t>
  </si>
  <si>
    <t>ENSGALP00000014787</t>
  </si>
  <si>
    <t>Noni_R008519</t>
  </si>
  <si>
    <t>ENSGALP00000016047</t>
  </si>
  <si>
    <t>Noni_R008520</t>
  </si>
  <si>
    <t>ENSGALP00000031837</t>
  </si>
  <si>
    <t>Noni_R008521</t>
  </si>
  <si>
    <t>ENSGALP00000016050</t>
  </si>
  <si>
    <t>Noni_R008522</t>
  </si>
  <si>
    <t>ENSGALP00000016054</t>
  </si>
  <si>
    <t>Noni_R008523</t>
  </si>
  <si>
    <t>ENSGALP00000016059</t>
  </si>
  <si>
    <t>Noni_R008524</t>
  </si>
  <si>
    <t>ENSGALP00000016071</t>
  </si>
  <si>
    <t>Noni_R008525</t>
  </si>
  <si>
    <t>GABRA1</t>
  </si>
  <si>
    <t>gamma-aminobutyric acid (GABA) A receptor, alpha 1 (GABRA1)</t>
    <phoneticPr fontId="3" type="noConversion"/>
  </si>
  <si>
    <t>Noni_R005983</t>
  </si>
  <si>
    <t>GABRA6</t>
  </si>
  <si>
    <t>gamma-aminobutyric acid (GABA) A receptor, alpha 6 (GABRA6)</t>
    <phoneticPr fontId="3" type="noConversion"/>
  </si>
  <si>
    <t>Noni_R005984</t>
  </si>
  <si>
    <t>GABRB2</t>
  </si>
  <si>
    <t>gamma-aminobutyric acid (GABA) A receptor, beta 2</t>
    <phoneticPr fontId="3" type="noConversion"/>
  </si>
  <si>
    <t>Noni_R008412</t>
  </si>
  <si>
    <t>GTF2A1L</t>
    <phoneticPr fontId="3" type="noConversion"/>
  </si>
  <si>
    <t>general transcription factor IIA, 1-like</t>
    <phoneticPr fontId="3" type="noConversion"/>
  </si>
  <si>
    <t>chr3</t>
  </si>
  <si>
    <t>Noni_R013492</t>
  </si>
  <si>
    <t>CHRND</t>
  </si>
  <si>
    <t>cholinergic receptor, nicotinic, delta (CHRND)</t>
    <phoneticPr fontId="3" type="noConversion"/>
  </si>
  <si>
    <t>chr9</t>
  </si>
  <si>
    <t>Noni_R013493</t>
  </si>
  <si>
    <t>CHRNG</t>
  </si>
  <si>
    <t>cholinergic receptor, nicotinic, gamma (CHRNG)</t>
    <phoneticPr fontId="3" type="noConversion"/>
  </si>
  <si>
    <t>Noni_R013504</t>
  </si>
  <si>
    <t>AP2M1</t>
  </si>
  <si>
    <t>adaptor-related protein complex 2, mu 1 subunit (AP2M1)</t>
    <phoneticPr fontId="3" type="noConversion"/>
  </si>
  <si>
    <t>Noni_R013518</t>
  </si>
  <si>
    <t>CLCN1</t>
  </si>
  <si>
    <t>chloride channel, voltage-sensitive 1 [Source:HGNC Symbol;Acc:2019]</t>
    <phoneticPr fontId="3" type="noConversion"/>
  </si>
  <si>
    <t>Noni_R013495</t>
    <phoneticPr fontId="3" type="noConversion"/>
  </si>
  <si>
    <t>CYP2s</t>
    <phoneticPr fontId="3" type="noConversion"/>
  </si>
  <si>
    <t>Cytochrome P450, E-class, group I</t>
    <phoneticPr fontId="3" type="noConversion"/>
  </si>
  <si>
    <t>Noni_R013496</t>
  </si>
  <si>
    <t>Noni_R013497</t>
  </si>
  <si>
    <t>Noni_R013498</t>
  </si>
  <si>
    <t>Noni_R005993</t>
  </si>
  <si>
    <t>ADRA1B</t>
  </si>
  <si>
    <t>adrenoceptor alpha 1B [Source:HGNC Symbol;Acc:278]</t>
    <phoneticPr fontId="3" type="noConversion"/>
  </si>
  <si>
    <t>Noni_R013482</t>
  </si>
  <si>
    <t>NMUR1</t>
  </si>
  <si>
    <t>Neuromedin U receptor type 1; Uncharacterized protein  [Source:UniProtKB/TrEMBL;Acc:E1BWP2]</t>
    <phoneticPr fontId="3" type="noConversion"/>
  </si>
  <si>
    <t>Noni_R008410</t>
  </si>
  <si>
    <t>FSHR</t>
  </si>
  <si>
    <t>follicle stimulating hormone receptor (FSHR)</t>
    <phoneticPr fontId="3" type="noConversion"/>
  </si>
  <si>
    <t>Noni_R008411</t>
  </si>
  <si>
    <t>LHCGR</t>
  </si>
  <si>
    <t>luteinizing hormone/choriogonadotropin receptor (LHCGR)</t>
    <phoneticPr fontId="3" type="noConversion"/>
  </si>
  <si>
    <t>chicken ortholog</t>
    <phoneticPr fontId="3" type="noConversion"/>
  </si>
  <si>
    <t>Noni_R002562</t>
  </si>
  <si>
    <t>ENSGALP00000013831</t>
  </si>
  <si>
    <t>Noni_R002563</t>
  </si>
  <si>
    <t>ENSGALP00000030083</t>
  </si>
  <si>
    <t>Noni_R002564</t>
  </si>
  <si>
    <t>ENSGALP00000013814</t>
  </si>
  <si>
    <t>Noni_R002565</t>
  </si>
  <si>
    <t>ENSGALP00000013774</t>
  </si>
  <si>
    <t>Noni_R002566</t>
  </si>
  <si>
    <t>ENSGALP00000038995</t>
  </si>
  <si>
    <t>Noni_R003589</t>
  </si>
  <si>
    <t>ENSGALP00000024578</t>
  </si>
  <si>
    <t>Noni_R003590</t>
  </si>
  <si>
    <t>ENSGALP00000024586</t>
  </si>
  <si>
    <t>Noni_R003591</t>
  </si>
  <si>
    <t>ENSGALP00000024598</t>
  </si>
  <si>
    <t>Noni_R003592</t>
  </si>
  <si>
    <t>ENSGALP00000024602</t>
  </si>
  <si>
    <t>Noni_R003593</t>
  </si>
  <si>
    <t>ENSGALP00000024604</t>
  </si>
  <si>
    <t>Noni_R003594</t>
  </si>
  <si>
    <t>ENSGALP00000024611</t>
  </si>
  <si>
    <t>Noni_R003595</t>
  </si>
  <si>
    <t>ENSGALP00000024624</t>
  </si>
  <si>
    <t>Noni_R003596</t>
  </si>
  <si>
    <t>ENSGALP00000024628</t>
  </si>
  <si>
    <t>Noni_R003597</t>
  </si>
  <si>
    <t>ENSGALP00000024636</t>
  </si>
  <si>
    <t>Ningshan</t>
  </si>
  <si>
    <t>4A</t>
  </si>
  <si>
    <t>19R</t>
  </si>
  <si>
    <t>19B</t>
  </si>
  <si>
    <t>Louguan</t>
  </si>
  <si>
    <t xml:space="preserve"> Table S11 | Sample information of 105 crested ibis individuals</t>
    <phoneticPr fontId="3" type="noConversion"/>
  </si>
  <si>
    <t>GO ID</t>
    <phoneticPr fontId="3" type="noConversion"/>
  </si>
  <si>
    <t>GO Term</t>
    <phoneticPr fontId="3" type="noConversion"/>
  </si>
  <si>
    <t>GO Class</t>
    <phoneticPr fontId="3" type="noConversion"/>
  </si>
  <si>
    <t>Pvalue</t>
  </si>
  <si>
    <t>AdjustedPv</t>
  </si>
  <si>
    <t>Gene ID</t>
    <phoneticPr fontId="3" type="noConversion"/>
  </si>
  <si>
    <t>GO:0045211</t>
  </si>
  <si>
    <t>postsynaptic membrane</t>
  </si>
  <si>
    <t>CC</t>
  </si>
  <si>
    <t>Noni_R013492,Noni_R013493,Noni_R005983,Noni_R005984,Noni_R005981,Noni_R005982</t>
  </si>
  <si>
    <t>GO:0044456</t>
  </si>
  <si>
    <t>synapse part</t>
  </si>
  <si>
    <t>Noni_R002562,Noni_R013492,Noni_R013493,Noni_R005983,Noni_R005984,Noni_R005981,Noni_R005982</t>
  </si>
  <si>
    <t>GO:0004890</t>
  </si>
  <si>
    <t>GABA-A receptor activity</t>
  </si>
  <si>
    <t>MF</t>
  </si>
  <si>
    <t>Noni_R005983,Noni_R005984,Noni_R005981,Noni_R005982</t>
  </si>
  <si>
    <t>GO:0005230</t>
  </si>
  <si>
    <t>extracellular ligand-gated ion channel activity</t>
  </si>
  <si>
    <t>GO:0007214</t>
  </si>
  <si>
    <t>gamma-aminobutyric acid signaling pathway</t>
  </si>
  <si>
    <t>BP</t>
  </si>
  <si>
    <t>Noni_R005983,Noni_R005981,Noni_R005982</t>
  </si>
  <si>
    <t>GO:0006821</t>
  </si>
  <si>
    <t>chloride transport</t>
  </si>
  <si>
    <t>Noni_R013518,Noni_R005983,Noni_R005981,Noni_R005982</t>
  </si>
  <si>
    <t>GO:0030131</t>
  </si>
  <si>
    <t>clathrin adaptor complex</t>
  </si>
  <si>
    <t>Noni_R008412,Noni_R005535,Noni_R013504</t>
  </si>
  <si>
    <t>KEGG map</t>
    <phoneticPr fontId="3" type="noConversion"/>
  </si>
  <si>
    <t>Pathway</t>
    <phoneticPr fontId="3" type="noConversion"/>
  </si>
  <si>
    <t>Gene ID</t>
    <phoneticPr fontId="3" type="noConversion"/>
  </si>
  <si>
    <t>map00590</t>
  </si>
  <si>
    <t>Arachidonic acid metabolism</t>
    <phoneticPr fontId="3" type="noConversion"/>
  </si>
  <si>
    <t xml:space="preserve">Noni_R013496, Noni_R013497, Noni_R013495, Noni_R013498
</t>
    <phoneticPr fontId="3" type="noConversion"/>
  </si>
  <si>
    <t>map00591</t>
  </si>
  <si>
    <t>Linoleic acid metabolism</t>
    <phoneticPr fontId="3" type="noConversion"/>
  </si>
  <si>
    <t>map04080</t>
    <phoneticPr fontId="3" type="noConversion"/>
  </si>
  <si>
    <t>Neuroactive ligand-receptor interaction</t>
    <phoneticPr fontId="3" type="noConversion"/>
  </si>
  <si>
    <t>Noni_R005982, Noni_R005993, Noni_R005983, Noni_R013492, Noni_R005984, Noni_R005981, Noni_R013482, Noni_R013493, Noni_R008410, Noni_R008411</t>
    <phoneticPr fontId="3" type="noConversion"/>
  </si>
  <si>
    <t>ID</t>
    <phoneticPr fontId="3" type="noConversion"/>
  </si>
  <si>
    <t>gene symbol</t>
    <phoneticPr fontId="3" type="noConversion"/>
  </si>
  <si>
    <t>discription</t>
    <phoneticPr fontId="3" type="noConversion"/>
  </si>
  <si>
    <t>chr</t>
    <phoneticPr fontId="3" type="noConversion"/>
  </si>
  <si>
    <t>start</t>
    <phoneticPr fontId="3" type="noConversion"/>
  </si>
  <si>
    <t>end</t>
    <phoneticPr fontId="3" type="noConversion"/>
  </si>
  <si>
    <t>chain</t>
    <phoneticPr fontId="3" type="noConversion"/>
  </si>
  <si>
    <t>Noni_R002562</t>
    <phoneticPr fontId="3" type="noConversion"/>
  </si>
  <si>
    <t>PCLO</t>
  </si>
  <si>
    <t>piccolo presynaptic cytomatrix protein</t>
    <phoneticPr fontId="3" type="noConversion"/>
  </si>
  <si>
    <t>chr1</t>
  </si>
  <si>
    <t>+</t>
  </si>
  <si>
    <t>Noni_R005535</t>
    <phoneticPr fontId="3" type="noConversion"/>
  </si>
  <si>
    <t>AP1G1</t>
    <phoneticPr fontId="3" type="noConversion"/>
  </si>
  <si>
    <t>adaptor-related protein complex 1, gamma 1 subunit (AP1G1)</t>
    <phoneticPr fontId="3" type="noConversion"/>
  </si>
  <si>
    <t>chr11</t>
  </si>
  <si>
    <t>Noni_R005981</t>
  </si>
  <si>
    <t>GABRG2</t>
  </si>
  <si>
    <t>gamma-aminobutyric acid (GABA) A receptor, gamma 2 (GABRG2)</t>
    <phoneticPr fontId="3" type="noConversion"/>
  </si>
  <si>
    <t>chr13</t>
  </si>
  <si>
    <t>Noni_R005982</t>
  </si>
  <si>
    <t xml:space="preserve">Mapped bases (Gb)  </t>
  </si>
  <si>
    <t xml:space="preserve">Mapped bases (%)  </t>
  </si>
  <si>
    <t xml:space="preserve">Genome coverage (%) </t>
  </si>
  <si>
    <t xml:space="preserve">(Mb)  </t>
  </si>
  <si>
    <t>Ci-623-2A</t>
  </si>
  <si>
    <t>Xiong-44-2A</t>
  </si>
  <si>
    <t>Table S6 | Summary of transcriptome sequencing</t>
    <phoneticPr fontId="3" type="noConversion"/>
  </si>
  <si>
    <t>Repbase TE</t>
  </si>
  <si>
    <t>TE proteins</t>
  </si>
  <si>
    <t>RepeatModeler</t>
  </si>
  <si>
    <t>Combined</t>
  </si>
  <si>
    <t>Length (Mb)</t>
  </si>
  <si>
    <t>% genome</t>
  </si>
  <si>
    <t>DNA</t>
  </si>
  <si>
    <t>LINE</t>
  </si>
  <si>
    <t>LTR</t>
  </si>
  <si>
    <t>SINE</t>
  </si>
  <si>
    <t>Other</t>
  </si>
  <si>
    <t>Unknown</t>
  </si>
  <si>
    <t>Total</t>
  </si>
  <si>
    <r>
      <t>Table S7 | Transposable elements (TE) in the genomes of the crested ibis</t>
    </r>
    <r>
      <rPr>
        <i/>
        <sz val="12"/>
        <color indexed="8"/>
        <rFont val="Times New Roman"/>
        <family val="1"/>
      </rPr>
      <t xml:space="preserve"> </t>
    </r>
    <r>
      <rPr>
        <sz val="12"/>
        <color indexed="8"/>
        <rFont val="Times New Roman"/>
        <family val="1"/>
      </rPr>
      <t>and the little egret</t>
    </r>
    <r>
      <rPr>
        <i/>
        <sz val="12"/>
        <color indexed="8"/>
        <rFont val="Times New Roman"/>
        <family val="1"/>
      </rPr>
      <t xml:space="preserve"> </t>
    </r>
    <phoneticPr fontId="3" type="noConversion"/>
  </si>
  <si>
    <t># of SNPs</t>
  </si>
  <si>
    <r>
      <t>SNP rate (10</t>
    </r>
    <r>
      <rPr>
        <b/>
        <vertAlign val="superscript"/>
        <sz val="8"/>
        <color indexed="8"/>
        <rFont val="Arial"/>
        <family val="2"/>
      </rPr>
      <t>-3</t>
    </r>
    <r>
      <rPr>
        <b/>
        <sz val="8"/>
        <color indexed="8"/>
        <rFont val="Arial"/>
        <family val="2"/>
      </rPr>
      <t>)</t>
    </r>
  </si>
  <si>
    <t># of Non-synonymous SNPs</t>
  </si>
  <si>
    <t># of synonymous SNPs</t>
  </si>
  <si>
    <t xml:space="preserve">NS/S </t>
  </si>
  <si>
    <t>EN</t>
  </si>
  <si>
    <t>Balearica regulorum</t>
  </si>
  <si>
    <t>EV</t>
  </si>
  <si>
    <t>Acanthisitta chloris</t>
  </si>
  <si>
    <t xml:space="preserve">Anas platyrhynchos </t>
  </si>
  <si>
    <t xml:space="preserve">Calypte anna </t>
  </si>
  <si>
    <t xml:space="preserve">Corvus brachyrhynchos </t>
  </si>
  <si>
    <t xml:space="preserve">Cuculus canorus </t>
  </si>
  <si>
    <t>Eurypyga helias</t>
  </si>
  <si>
    <t>Fulmarus glacialis</t>
  </si>
  <si>
    <t>Gavia stellata</t>
  </si>
  <si>
    <t>Geospiza fortis</t>
  </si>
  <si>
    <t>Table S8 | Heterozygous SNPs in 40 avian species</t>
    <phoneticPr fontId="3" type="noConversion"/>
  </si>
  <si>
    <t>ID</t>
  </si>
  <si>
    <t>Library</t>
  </si>
  <si>
    <t>Raw bases (Mb)</t>
  </si>
  <si>
    <t>Clean base (Mb)</t>
  </si>
  <si>
    <t>Depth (clean data)</t>
  </si>
  <si>
    <t>Mapped base (Mb)</t>
  </si>
  <si>
    <t>High map quality base (Mb)</t>
  </si>
  <si>
    <t>550 F1</t>
  </si>
  <si>
    <t>SZAIPI003458</t>
  </si>
  <si>
    <t>554M1</t>
  </si>
  <si>
    <t>SZAIPI003464</t>
  </si>
  <si>
    <t>617C1</t>
  </si>
  <si>
    <t>SZAIPI003459</t>
  </si>
  <si>
    <t>518F2</t>
  </si>
  <si>
    <t>SZAIPI003465</t>
  </si>
  <si>
    <t>362M2</t>
  </si>
  <si>
    <t>SZAIPI003463</t>
  </si>
  <si>
    <t>614C2</t>
  </si>
  <si>
    <t>SZAIPI003460</t>
  </si>
  <si>
    <t>F-C1</t>
  </si>
  <si>
    <t>SZAIPI003461</t>
  </si>
  <si>
    <t>B4-1272</t>
  </si>
  <si>
    <t>SZAIPI003462</t>
  </si>
  <si>
    <t>ec02</t>
  </si>
  <si>
    <t>SZAIPI003276</t>
  </si>
  <si>
    <t>ec03</t>
  </si>
  <si>
    <t>SZAIPI003275</t>
  </si>
  <si>
    <t>ec04</t>
  </si>
  <si>
    <t>SZAIPI003274</t>
  </si>
  <si>
    <t>ec05</t>
  </si>
  <si>
    <t>SZAIPI003273</t>
  </si>
  <si>
    <t>ec06</t>
  </si>
  <si>
    <t>SZAIPI003272</t>
  </si>
  <si>
    <t>Sample ID</t>
  </si>
  <si>
    <r>
      <t>SNP rate (10</t>
    </r>
    <r>
      <rPr>
        <vertAlign val="superscript"/>
        <sz val="11"/>
        <color indexed="8"/>
        <rFont val="Times New Roman"/>
        <family val="1"/>
      </rPr>
      <t>-3</t>
    </r>
    <r>
      <rPr>
        <b/>
        <sz val="11"/>
        <color indexed="8"/>
        <rFont val="Times New Roman"/>
        <family val="1"/>
      </rPr>
      <t>)</t>
    </r>
  </si>
  <si>
    <t xml:space="preserve"># of Synonymous SNPs </t>
  </si>
  <si>
    <t xml:space="preserve"># of Nonsynonymous SNPs </t>
  </si>
  <si>
    <t>NS/S</t>
  </si>
  <si>
    <t>B41272</t>
  </si>
  <si>
    <t>-</t>
  </si>
  <si>
    <t>Table S10 | SNPs of the crested ibis and the little egret</t>
    <phoneticPr fontId="3" type="noConversion"/>
  </si>
  <si>
    <t>Table S9 | Resequencing summary of the 8 crested ibis and the 5 little egret individual animals</t>
    <phoneticPr fontId="3" type="noConversion"/>
  </si>
  <si>
    <t>Sample No.</t>
  </si>
  <si>
    <t>Ringing ID</t>
  </si>
  <si>
    <t>Location</t>
  </si>
  <si>
    <t>Sex</t>
  </si>
  <si>
    <t>Birth time</t>
  </si>
  <si>
    <t>Sampling time</t>
  </si>
  <si>
    <t>unknown</t>
  </si>
  <si>
    <t>Yangxian</t>
  </si>
  <si>
    <t>Female</t>
  </si>
  <si>
    <t>Male</t>
  </si>
  <si>
    <t>288B</t>
  </si>
  <si>
    <t>224A</t>
  </si>
  <si>
    <t>104A</t>
  </si>
  <si>
    <t>Child</t>
  </si>
  <si>
    <t>288A</t>
  </si>
  <si>
    <t>288C</t>
  </si>
  <si>
    <t>25A</t>
  </si>
  <si>
    <t>Huayang</t>
  </si>
  <si>
    <t xml:space="preserve">It is the last record on Korean Peninsula. </t>
  </si>
  <si>
    <t xml:space="preserve">China; Japan </t>
  </si>
  <si>
    <t>This species is extinct in the wild in Japan,</t>
  </si>
  <si>
    <t xml:space="preserve">Rediscovered in the wild in Yangxian, China. </t>
  </si>
  <si>
    <t xml:space="preserve">The last surviving female died in Japan </t>
  </si>
  <si>
    <t xml:space="preserve">Time </t>
  </si>
  <si>
    <t>Events</t>
  </si>
  <si>
    <t xml:space="preserve">Large parties in late August and very large flocks in mid-November at Ningbo in Zhejiang province </t>
  </si>
  <si>
    <t xml:space="preserve">Common in Korea in winter and spring </t>
  </si>
  <si>
    <t xml:space="preserve">Commonest birds in the Wei He valley in Shaanxi </t>
  </si>
  <si>
    <t xml:space="preserve">Up to 100 birds in South Chungchong province </t>
  </si>
  <si>
    <t xml:space="preserve">20 birds on migration at Palmi-do island </t>
  </si>
  <si>
    <t xml:space="preserve">10 birds at the zoological garden in Seoul </t>
  </si>
  <si>
    <t xml:space="preserve">1940s </t>
  </si>
  <si>
    <t xml:space="preserve">Hundreds of crested ibis could be seen roosting in the same tree and that more than 30 nests could sometimes be found on the same tree </t>
  </si>
  <si>
    <t xml:space="preserve">23 in Sado and 8 in Noto </t>
  </si>
  <si>
    <t xml:space="preserve">Before 1955 </t>
  </si>
  <si>
    <t xml:space="preserve">Common in Ganshu </t>
  </si>
  <si>
    <t xml:space="preserve">Until 1958 </t>
  </si>
  <si>
    <t xml:space="preserve">Japanese businessmen imported crested ibis feathers from northeast china and after 1960 no feathers were imported. </t>
  </si>
  <si>
    <t xml:space="preserve">4 in Noto and 6 in Sado </t>
  </si>
  <si>
    <t xml:space="preserve">10 birds in South Pyongan province </t>
  </si>
  <si>
    <t xml:space="preserve">Two or three birds were seen in the Demilitarised Zone </t>
  </si>
  <si>
    <t xml:space="preserve">Extinct in Noto </t>
  </si>
  <si>
    <t xml:space="preserve">The data set was from the Book “Threatened Birds of Asia: The BirdLife International Red Data Book”, edited by N. J. COLLAR). </t>
  </si>
  <si>
    <t>Table S1 | The important events for crested ibis</t>
    <phoneticPr fontId="3" type="noConversion"/>
  </si>
  <si>
    <t>Table S2 | Other evidences to estimate the number of crested ibis</t>
    <phoneticPr fontId="3" type="noConversion"/>
  </si>
  <si>
    <t xml:space="preserve">Table S4 | More detailed summary of genome assemblies of the reference crested ibis and little egret genomes </t>
    <phoneticPr fontId="3" type="noConversion"/>
  </si>
  <si>
    <t>Most analysis was based on the first version (v1).</t>
    <phoneticPr fontId="3" type="noConversion"/>
  </si>
  <si>
    <t>Fosmid ID</t>
  </si>
  <si>
    <t xml:space="preserve"># of High quality reads </t>
  </si>
  <si>
    <t>Reads average length (bp)</t>
  </si>
  <si>
    <t># Scaffold</t>
  </si>
  <si>
    <t># Contig</t>
  </si>
  <si>
    <t>Contig length (bp)</t>
  </si>
  <si>
    <t>Total reads coverage</t>
  </si>
  <si>
    <t>blzaxa</t>
  </si>
  <si>
    <t>blzbxa</t>
  </si>
  <si>
    <t>blzdxa</t>
  </si>
  <si>
    <t>blzexa</t>
  </si>
  <si>
    <t>blzfxa</t>
  </si>
  <si>
    <t>blzgxa</t>
  </si>
  <si>
    <t>blzhxa</t>
  </si>
  <si>
    <t>blzjxa</t>
  </si>
  <si>
    <t>Table S5 | Fosmid sequencing and assembly</t>
    <phoneticPr fontId="3" type="noConversion"/>
  </si>
  <si>
    <t>Samples</t>
  </si>
  <si>
    <t xml:space="preserve">Total reads (Mb)  </t>
  </si>
  <si>
    <t>Total bases (Gb)</t>
  </si>
  <si>
    <t>Mapped reads</t>
  </si>
  <si>
    <t xml:space="preserve">Mapped reads (%)  </t>
  </si>
  <si>
    <t>Procellariiformes</t>
  </si>
  <si>
    <t>Gaviiformes</t>
  </si>
  <si>
    <t xml:space="preserve">Leptosomus discolor </t>
  </si>
  <si>
    <t>Leptosomatiformes</t>
  </si>
  <si>
    <t>Manacus vitellinus</t>
  </si>
  <si>
    <t>Melopsittacus undulatus</t>
  </si>
  <si>
    <t>Merops nubicus</t>
  </si>
  <si>
    <t>Coraciiformes</t>
  </si>
  <si>
    <t>Opisthocomus hoazin</t>
  </si>
  <si>
    <t>Ophisthocomiformes</t>
  </si>
  <si>
    <t>Phaethon lepturus</t>
  </si>
  <si>
    <t>Phaethoniformes</t>
  </si>
  <si>
    <t>Phalacrocorax carbo</t>
  </si>
  <si>
    <t>Phoenicopterus ruber</t>
  </si>
  <si>
    <t>Phoenicopteriformes</t>
  </si>
  <si>
    <t>Picoides pubescens</t>
  </si>
  <si>
    <t>Piciformes</t>
  </si>
  <si>
    <t>Podiceps cristatus</t>
  </si>
  <si>
    <t>Podicipediformes</t>
  </si>
  <si>
    <t>Pterocles guturalis</t>
  </si>
  <si>
    <t>Pteroclidiformes</t>
  </si>
  <si>
    <t>Struthio camelus</t>
  </si>
  <si>
    <t>Struthioniformes</t>
  </si>
  <si>
    <t>Tauraco erythrolophus</t>
  </si>
  <si>
    <t>Musophagiformes</t>
  </si>
  <si>
    <t>Tyto alba</t>
  </si>
  <si>
    <t>Strigiformes</t>
  </si>
  <si>
    <t>Aptenodytes forsteri</t>
  </si>
  <si>
    <t>Sphenisciformes</t>
  </si>
  <si>
    <t>NT</t>
  </si>
  <si>
    <t>Chaetura pelagica</t>
  </si>
  <si>
    <t>Pygoscelis adeliae</t>
  </si>
  <si>
    <t>Species</t>
  </si>
  <si>
    <t>crested ibis (v2)</t>
  </si>
  <si>
    <t>Contig size (bp)</t>
  </si>
  <si>
    <t># of contig</t>
  </si>
  <si>
    <t>Scaffold size (bp)</t>
  </si>
  <si>
    <t># of scaffold</t>
  </si>
  <si>
    <t>N90</t>
  </si>
  <si>
    <t>N80</t>
  </si>
  <si>
    <t>N70</t>
  </si>
  <si>
    <t>N60</t>
  </si>
  <si>
    <t>N50</t>
  </si>
  <si>
    <t>Longest</t>
  </si>
  <si>
    <t>Total size</t>
  </si>
  <si>
    <t>crested ibis (v1)</t>
  </si>
  <si>
    <t>Event ID</t>
  </si>
  <si>
    <t xml:space="preserve">Time (year) </t>
  </si>
  <si>
    <t xml:space="preserve">Area </t>
  </si>
  <si>
    <t>Description of events</t>
  </si>
  <si>
    <t xml:space="preserve">Estimated number </t>
  </si>
  <si>
    <t xml:space="preserve">Japan </t>
  </si>
  <si>
    <t xml:space="preserve">The beginning of Meiji Restoration. During the Meiji Restoration, traditional protection measures were disregarded and rampant hunting rapidly reduced its numbers. </t>
  </si>
  <si>
    <t xml:space="preserve">It was listed as a protected species on the hunting ordinances. It was almost extinct. </t>
  </si>
  <si>
    <t xml:space="preserve">Korea </t>
  </si>
  <si>
    <t xml:space="preserve">People encountered a flock of several thousand of crested ibis roosting in pine trees near a pond in autumn 1911. </t>
  </si>
  <si>
    <t xml:space="preserve">China </t>
  </si>
  <si>
    <t xml:space="preserve">It was common in Tianshui and Wushan in Gansu province before 1955, but it then rapidly declined and was almost extinct in Gansu province by 1957. </t>
  </si>
  <si>
    <t xml:space="preserve">The Asian influenza occurred in 1957. </t>
  </si>
  <si>
    <t xml:space="preserve">Russia </t>
  </si>
  <si>
    <t xml:space="preserve">It is the last record in Russia. </t>
  </si>
  <si>
    <t xml:space="preserve">It is the last record in Gansu province, China. </t>
  </si>
  <si>
    <t>No.</t>
    <phoneticPr fontId="3" type="noConversion"/>
  </si>
  <si>
    <t>Latin names</t>
  </si>
  <si>
    <t>Species common name</t>
    <phoneticPr fontId="3" type="noConversion"/>
  </si>
  <si>
    <t>Order, Family</t>
    <phoneticPr fontId="3" type="noConversion"/>
  </si>
  <si>
    <t>Conservation status</t>
  </si>
  <si>
    <t>Source of genomes</t>
  </si>
  <si>
    <t>Nipponia nippon</t>
  </si>
  <si>
    <t>crested ibis</t>
  </si>
  <si>
    <t>Ciconiiformes, Threskiorothidae</t>
    <phoneticPr fontId="3" type="noConversion"/>
  </si>
  <si>
    <t>EV (EN)</t>
  </si>
  <si>
    <t>BGI &amp; Xi’an Jiaotong University</t>
  </si>
  <si>
    <t>Egretta garzetta</t>
  </si>
  <si>
    <t>little egret</t>
  </si>
  <si>
    <t xml:space="preserve">Ciconiiformes, Ardeidae </t>
    <phoneticPr fontId="3" type="noConversion"/>
  </si>
  <si>
    <t>LC</t>
  </si>
  <si>
    <t>Gruiformes</t>
  </si>
  <si>
    <t>Zhang et al., Comparative Genomics Across Modern Bird Species Reveal Insights into Avian Genome evolution and Adaptation. (Submitted)</t>
    <phoneticPr fontId="3" type="noConversion"/>
  </si>
  <si>
    <t>Haliaeetus albicilla</t>
  </si>
  <si>
    <t>Accipitriiformes</t>
  </si>
  <si>
    <t>EV (once-EN)</t>
  </si>
  <si>
    <t>Zhang et al</t>
  </si>
  <si>
    <t>Haliaeetus leucocephalus</t>
  </si>
  <si>
    <t>Accipitriformes</t>
  </si>
  <si>
    <t>Wes Warren at Wash U Zhang et al</t>
  </si>
  <si>
    <t>Chlamydotis macqueenii</t>
  </si>
  <si>
    <t>Otidiformes</t>
  </si>
  <si>
    <t>EV (VU)</t>
  </si>
  <si>
    <t>Mesitornis unicolor</t>
  </si>
  <si>
    <t>Mesitornithiformes</t>
  </si>
  <si>
    <t>Nestor notabilis</t>
  </si>
  <si>
    <t>Psittaciformes</t>
  </si>
  <si>
    <t>Pelecanus crispus</t>
  </si>
  <si>
    <t>Pelecaniformes</t>
  </si>
  <si>
    <t>Passeriformes</t>
  </si>
  <si>
    <t>Anseriformes</t>
  </si>
  <si>
    <t>Huang Y, Li Y, Burt DW, Chen H, Zhang Y, Qian W, Kim H, Gan S, Zhao Y, Li J, et al: The duck genome and transcriptome provide insight into an avian influenza virus reservoir species. Nat Genet 2013, 45:776-783</t>
    <phoneticPr fontId="3" type="noConversion"/>
  </si>
  <si>
    <t>Apaloderma vittatum</t>
  </si>
  <si>
    <t>Trogoniformes</t>
  </si>
  <si>
    <t>Apodiformes</t>
  </si>
  <si>
    <t>Caprimulgus carolinensis</t>
  </si>
  <si>
    <t>Caprimulgiformes</t>
  </si>
  <si>
    <t>Cariama cristata</t>
  </si>
  <si>
    <t>Cariaiformes</t>
  </si>
  <si>
    <t>Cathartes aura</t>
  </si>
  <si>
    <t>Charadrius vociferus</t>
  </si>
  <si>
    <t>Charadriiformes</t>
  </si>
  <si>
    <t>Colius striatus</t>
  </si>
  <si>
    <t>Coliiformes</t>
  </si>
  <si>
    <t>Columba livia</t>
  </si>
  <si>
    <t>Columbiformes</t>
  </si>
  <si>
    <t>Corvus brachyrhynchos</t>
  </si>
  <si>
    <t>Cuculiformes</t>
  </si>
  <si>
    <t>Eurypygiformes</t>
  </si>
  <si>
    <t>Falco peregrinus</t>
  </si>
  <si>
    <t>Falconiformes</t>
  </si>
</sst>
</file>

<file path=xl/styles.xml><?xml version="1.0" encoding="utf-8"?>
<styleSheet xmlns="http://schemas.openxmlformats.org/spreadsheetml/2006/main">
  <numFmts count="3">
    <numFmt numFmtId="164" formatCode="0.000_ "/>
    <numFmt numFmtId="165" formatCode="0.0000%"/>
    <numFmt numFmtId="166" formatCode="0.000"/>
  </numFmts>
  <fonts count="77">
    <font>
      <sz val="11"/>
      <color theme="1"/>
      <name val="宋体"/>
      <family val="2"/>
      <charset val="134"/>
      <scheme val="minor"/>
    </font>
    <font>
      <sz val="11"/>
      <color theme="1"/>
      <name val="宋体"/>
      <family val="2"/>
      <charset val="134"/>
      <scheme val="minor"/>
    </font>
    <font>
      <b/>
      <sz val="11"/>
      <color theme="1"/>
      <name val="宋体"/>
      <family val="2"/>
      <charset val="134"/>
      <scheme val="minor"/>
    </font>
    <font>
      <sz val="9"/>
      <name val="宋体"/>
      <family val="2"/>
      <charset val="134"/>
      <scheme val="minor"/>
    </font>
    <font>
      <b/>
      <sz val="11"/>
      <color indexed="8"/>
      <name val="Times New Roman"/>
      <family val="1"/>
    </font>
    <font>
      <sz val="11"/>
      <color indexed="8"/>
      <name val="Times New Roman"/>
      <family val="1"/>
    </font>
    <font>
      <sz val="11"/>
      <color indexed="8"/>
      <name val="Times New Roman"/>
      <family val="1"/>
    </font>
    <font>
      <b/>
      <sz val="11"/>
      <color indexed="8"/>
      <name val="Times New Roman"/>
      <family val="1"/>
    </font>
    <font>
      <i/>
      <sz val="11"/>
      <color indexed="8"/>
      <name val="Times New Roman"/>
      <family val="1"/>
    </font>
    <font>
      <sz val="10"/>
      <color indexed="8"/>
      <name val="Times New Roman"/>
      <family val="1"/>
    </font>
    <font>
      <sz val="12"/>
      <color indexed="8"/>
      <name val="Times New Roman"/>
      <family val="1"/>
    </font>
    <font>
      <b/>
      <sz val="12"/>
      <color indexed="8"/>
      <name val="Times New Roman"/>
      <family val="1"/>
    </font>
    <font>
      <i/>
      <sz val="12"/>
      <color indexed="8"/>
      <name val="Times New Roman"/>
      <family val="1"/>
    </font>
    <font>
      <b/>
      <sz val="10"/>
      <color indexed="8"/>
      <name val="Times New Roman"/>
      <family val="1"/>
    </font>
    <font>
      <b/>
      <sz val="10"/>
      <color indexed="8"/>
      <name val="宋体"/>
      <family val="3"/>
      <charset val="134"/>
    </font>
    <font>
      <sz val="10"/>
      <color indexed="8"/>
      <name val="宋体"/>
      <family val="3"/>
      <charset val="134"/>
    </font>
    <font>
      <sz val="12"/>
      <name val="宋体"/>
      <family val="3"/>
      <charset val="134"/>
    </font>
    <font>
      <b/>
      <sz val="10"/>
      <name val="Times New Roman"/>
      <family val="1"/>
    </font>
    <font>
      <sz val="10.5"/>
      <name val="Times New Roman"/>
      <family val="1"/>
    </font>
    <font>
      <u/>
      <sz val="11"/>
      <color indexed="12"/>
      <name val="宋体"/>
      <family val="3"/>
      <charset val="134"/>
    </font>
    <font>
      <b/>
      <sz val="10.5"/>
      <name val="Times New Roman"/>
      <family val="1"/>
    </font>
    <font>
      <sz val="10"/>
      <name val="Times New Roman"/>
      <family val="1"/>
    </font>
    <font>
      <sz val="12"/>
      <name val="Times New Roman"/>
      <family val="1"/>
    </font>
    <font>
      <b/>
      <sz val="10.5"/>
      <color indexed="8"/>
      <name val="Times New Roman"/>
      <family val="1"/>
    </font>
    <font>
      <b/>
      <sz val="10.5"/>
      <color indexed="8"/>
      <name val="宋体"/>
      <family val="3"/>
      <charset val="134"/>
    </font>
    <font>
      <sz val="10.5"/>
      <color indexed="8"/>
      <name val="Times New Roman"/>
      <family val="1"/>
    </font>
    <font>
      <b/>
      <sz val="8"/>
      <color indexed="8"/>
      <name val="Arial"/>
      <family val="2"/>
    </font>
    <font>
      <b/>
      <vertAlign val="superscript"/>
      <sz val="8"/>
      <color indexed="8"/>
      <name val="Arial"/>
      <family val="2"/>
    </font>
    <font>
      <i/>
      <sz val="8"/>
      <color indexed="8"/>
      <name val="Arial"/>
      <family val="2"/>
    </font>
    <font>
      <sz val="8"/>
      <color indexed="8"/>
      <name val="Arial"/>
      <family val="2"/>
    </font>
    <font>
      <vertAlign val="superscript"/>
      <sz val="11"/>
      <color indexed="8"/>
      <name val="Times New Roman"/>
      <family val="1"/>
    </font>
    <font>
      <i/>
      <sz val="11"/>
      <color indexed="8"/>
      <name val="Times New Roman"/>
      <family val="1"/>
    </font>
    <font>
      <b/>
      <sz val="8"/>
      <color indexed="8"/>
      <name val="Arial"/>
      <family val="2"/>
    </font>
    <font>
      <sz val="8"/>
      <color indexed="8"/>
      <name val="Arial"/>
      <family val="2"/>
    </font>
    <font>
      <i/>
      <sz val="8"/>
      <color indexed="8"/>
      <name val="Arial"/>
      <family val="2"/>
    </font>
    <font>
      <sz val="12"/>
      <color indexed="8"/>
      <name val="MS PMincho"/>
      <family val="1"/>
      <charset val="128"/>
    </font>
    <font>
      <sz val="9"/>
      <name val="宋体"/>
      <family val="2"/>
      <charset val="134"/>
    </font>
    <font>
      <b/>
      <vertAlign val="superscript"/>
      <sz val="11"/>
      <color indexed="8"/>
      <name val="Times New Roman"/>
      <family val="1"/>
    </font>
    <font>
      <b/>
      <sz val="10"/>
      <color indexed="8"/>
      <name val="宋体"/>
      <family val="3"/>
      <charset val="134"/>
    </font>
    <font>
      <b/>
      <sz val="10"/>
      <color indexed="8"/>
      <name val="Times New Roman"/>
      <family val="1"/>
    </font>
    <font>
      <sz val="10"/>
      <color indexed="8"/>
      <name val="Times New Roman"/>
      <family val="1"/>
    </font>
    <font>
      <sz val="10"/>
      <color indexed="8"/>
      <name val="宋体"/>
      <family val="3"/>
      <charset val="134"/>
    </font>
    <font>
      <b/>
      <i/>
      <sz val="11"/>
      <color indexed="8"/>
      <name val="Times New Roman"/>
      <family val="1"/>
    </font>
    <font>
      <b/>
      <i/>
      <sz val="11"/>
      <color indexed="8"/>
      <name val="Times New Roman"/>
      <family val="1"/>
    </font>
    <font>
      <b/>
      <i/>
      <sz val="12"/>
      <color indexed="8"/>
      <name val="Times New Roman"/>
      <family val="1"/>
    </font>
    <font>
      <sz val="9"/>
      <name val="宋体"/>
      <family val="3"/>
      <charset val="134"/>
      <scheme val="minor"/>
    </font>
    <font>
      <b/>
      <i/>
      <sz val="10.5"/>
      <color indexed="8"/>
      <name val="Times New Roman"/>
      <family val="1"/>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1"/>
      <color theme="1"/>
      <name val="宋体"/>
      <family val="3"/>
      <charset val="134"/>
      <scheme val="minor"/>
    </font>
    <font>
      <sz val="8"/>
      <name val="Verdana"/>
    </font>
    <font>
      <sz val="11"/>
      <color indexed="10"/>
      <name val="Times New Roman"/>
      <family val="1"/>
    </font>
    <font>
      <sz val="8"/>
      <name val="Verdana"/>
    </font>
    <font>
      <u/>
      <sz val="10"/>
      <color indexed="12"/>
      <name val="Verdana"/>
      <family val="2"/>
    </font>
    <font>
      <i/>
      <sz val="11"/>
      <color indexed="8"/>
      <name val="Times New Roman"/>
      <family val="1"/>
    </font>
    <font>
      <sz val="11"/>
      <color indexed="8"/>
      <name val="Times New Roman"/>
      <family val="1"/>
    </font>
    <font>
      <sz val="11"/>
      <name val="Times New Roman"/>
      <family val="1"/>
    </font>
    <font>
      <i/>
      <sz val="11"/>
      <color indexed="10"/>
      <name val="Times New Roman"/>
      <family val="1"/>
    </font>
    <font>
      <i/>
      <sz val="11"/>
      <name val="Times New Roman"/>
      <family val="1"/>
    </font>
    <font>
      <b/>
      <sz val="11"/>
      <color indexed="8"/>
      <name val="Times New Roman"/>
      <family val="1"/>
    </font>
    <font>
      <u/>
      <sz val="11"/>
      <color indexed="12"/>
      <name val="Times New Roman"/>
      <family val="1"/>
    </font>
  </fonts>
  <fills count="22">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rgb="FF000000"/>
      </bottom>
      <diagonal/>
    </border>
    <border>
      <left/>
      <right/>
      <top style="medium">
        <color rgb="FF000000"/>
      </top>
      <bottom/>
      <diagonal/>
    </border>
    <border>
      <left/>
      <right/>
      <top/>
      <bottom style="medium">
        <color rgb="FF000000"/>
      </bottom>
      <diagonal/>
    </border>
    <border>
      <left/>
      <right/>
      <top style="thin">
        <color indexed="64"/>
      </top>
      <bottom/>
      <diagonal/>
    </border>
    <border>
      <left/>
      <right/>
      <top style="thick">
        <color indexed="64"/>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s>
  <cellStyleXfs count="48">
    <xf numFmtId="0" fontId="0" fillId="0" borderId="0">
      <alignment vertical="center"/>
    </xf>
    <xf numFmtId="0" fontId="16" fillId="0" borderId="0"/>
    <xf numFmtId="0" fontId="1" fillId="0" borderId="0">
      <alignment vertical="center"/>
    </xf>
    <xf numFmtId="0" fontId="19" fillId="0" borderId="0" applyNumberFormat="0" applyFill="0" applyBorder="0" applyAlignment="0" applyProtection="0">
      <alignment vertical="top"/>
      <protection locked="0"/>
    </xf>
    <xf numFmtId="0" fontId="47" fillId="4"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4"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8"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0"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2" borderId="0" applyNumberFormat="0" applyBorder="0" applyAlignment="0" applyProtection="0"/>
    <xf numFmtId="0" fontId="48" fillId="14" borderId="0" applyNumberFormat="0" applyBorder="0" applyAlignment="0" applyProtection="0"/>
    <xf numFmtId="0" fontId="48" fillId="11"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50" fillId="19" borderId="15" applyNumberFormat="0" applyAlignment="0" applyProtection="0"/>
    <xf numFmtId="0" fontId="51" fillId="20" borderId="16" applyNumberFormat="0" applyAlignment="0" applyProtection="0"/>
    <xf numFmtId="0" fontId="52" fillId="0" borderId="0" applyNumberFormat="0" applyFill="0" applyBorder="0" applyAlignment="0" applyProtection="0"/>
    <xf numFmtId="0" fontId="53" fillId="21" borderId="0" applyNumberFormat="0" applyBorder="0" applyAlignment="0" applyProtection="0"/>
    <xf numFmtId="0" fontId="54" fillId="0" borderId="17" applyNumberFormat="0" applyFill="0" applyAlignment="0" applyProtection="0"/>
    <xf numFmtId="0" fontId="55" fillId="0" borderId="18" applyNumberFormat="0" applyFill="0" applyAlignment="0" applyProtection="0"/>
    <xf numFmtId="0" fontId="56" fillId="0" borderId="19" applyNumberFormat="0" applyFill="0" applyAlignment="0" applyProtection="0"/>
    <xf numFmtId="0" fontId="56" fillId="0" borderId="0" applyNumberFormat="0" applyFill="0" applyBorder="0" applyAlignment="0" applyProtection="0"/>
    <xf numFmtId="0" fontId="57" fillId="13" borderId="15" applyNumberFormat="0" applyAlignment="0" applyProtection="0"/>
    <xf numFmtId="0" fontId="58" fillId="0" borderId="20" applyNumberFormat="0" applyFill="0" applyAlignment="0" applyProtection="0"/>
    <xf numFmtId="0" fontId="59" fillId="7" borderId="0" applyNumberFormat="0" applyBorder="0" applyAlignment="0" applyProtection="0"/>
    <xf numFmtId="0" fontId="60" fillId="0" borderId="0"/>
    <xf numFmtId="0" fontId="60" fillId="7" borderId="21" applyNumberFormat="0" applyFont="0" applyAlignment="0" applyProtection="0"/>
    <xf numFmtId="0" fontId="61" fillId="19" borderId="22" applyNumberFormat="0" applyAlignment="0" applyProtection="0"/>
    <xf numFmtId="0" fontId="62" fillId="0" borderId="0" applyNumberFormat="0" applyFill="0" applyBorder="0" applyAlignment="0" applyProtection="0"/>
    <xf numFmtId="0" fontId="63" fillId="0" borderId="23" applyNumberFormat="0" applyFill="0" applyAlignment="0" applyProtection="0"/>
    <xf numFmtId="0" fontId="64" fillId="0" borderId="0" applyNumberFormat="0" applyFill="0" applyBorder="0" applyAlignment="0" applyProtection="0"/>
    <xf numFmtId="0" fontId="65" fillId="0" borderId="0">
      <alignment vertical="center"/>
    </xf>
    <xf numFmtId="0" fontId="69" fillId="0" borderId="0" applyNumberFormat="0" applyFill="0" applyBorder="0" applyAlignment="0" applyProtection="0">
      <alignment vertical="top"/>
      <protection locked="0"/>
    </xf>
  </cellStyleXfs>
  <cellXfs count="248">
    <xf numFmtId="0" fontId="0" fillId="0" borderId="0" xfId="0">
      <alignment vertical="center"/>
    </xf>
    <xf numFmtId="0" fontId="4" fillId="0" borderId="0" xfId="0" applyFont="1" applyBorder="1" applyAlignment="1">
      <alignment horizontal="left" vertical="center"/>
    </xf>
    <xf numFmtId="0" fontId="5" fillId="0" borderId="0" xfId="0" applyFont="1">
      <alignment vertical="center"/>
    </xf>
    <xf numFmtId="0" fontId="5" fillId="0" borderId="0" xfId="0" applyFont="1" applyBorder="1" applyAlignment="1">
      <alignment horizontal="left" vertical="center"/>
    </xf>
    <xf numFmtId="0" fontId="6" fillId="0" borderId="0" xfId="0" applyFont="1" applyBorder="1" applyAlignment="1">
      <alignment vertical="center"/>
    </xf>
    <xf numFmtId="0" fontId="7" fillId="0" borderId="1" xfId="0" applyFont="1" applyBorder="1" applyAlignment="1">
      <alignment vertical="center"/>
    </xf>
    <xf numFmtId="0" fontId="8" fillId="0" borderId="0" xfId="0" applyFont="1" applyBorder="1" applyAlignment="1">
      <alignment horizontal="left" vertical="center" wrapText="1"/>
    </xf>
    <xf numFmtId="0" fontId="6" fillId="0" borderId="0" xfId="0" applyFont="1" applyBorder="1" applyAlignment="1">
      <alignment horizontal="left" vertical="center" wrapText="1"/>
    </xf>
    <xf numFmtId="0" fontId="5" fillId="0" borderId="2" xfId="0" applyFont="1" applyBorder="1" applyAlignment="1">
      <alignment horizontal="left" vertical="center"/>
    </xf>
    <xf numFmtId="0" fontId="8"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vertical="center"/>
    </xf>
    <xf numFmtId="0" fontId="0" fillId="0" borderId="0" xfId="0" applyAlignment="1">
      <alignment vertical="center" wrapText="1"/>
    </xf>
    <xf numFmtId="0" fontId="0" fillId="0" borderId="4" xfId="0" applyBorder="1" applyAlignment="1">
      <alignment vertical="center" wrapText="1"/>
    </xf>
    <xf numFmtId="0" fontId="11" fillId="0" borderId="0" xfId="0" applyFont="1">
      <alignment vertical="center"/>
    </xf>
    <xf numFmtId="0" fontId="10" fillId="0" borderId="0" xfId="0" applyFont="1">
      <alignment vertical="center"/>
    </xf>
    <xf numFmtId="0" fontId="10" fillId="0" borderId="4" xfId="0" applyFont="1" applyBorder="1">
      <alignment vertical="center"/>
    </xf>
    <xf numFmtId="0" fontId="14" fillId="0" borderId="4" xfId="0" applyFont="1" applyBorder="1">
      <alignment vertical="center"/>
    </xf>
    <xf numFmtId="0" fontId="13" fillId="0" borderId="4" xfId="0" applyFont="1" applyBorder="1" applyAlignment="1">
      <alignment vertical="center" wrapText="1"/>
    </xf>
    <xf numFmtId="0" fontId="9" fillId="0" borderId="0" xfId="0" applyFont="1">
      <alignment vertical="center"/>
    </xf>
    <xf numFmtId="3" fontId="9" fillId="0" borderId="0" xfId="0" applyNumberFormat="1" applyFont="1">
      <alignment vertical="center"/>
    </xf>
    <xf numFmtId="0" fontId="9" fillId="0" borderId="4" xfId="0" applyFont="1" applyBorder="1">
      <alignment vertical="center"/>
    </xf>
    <xf numFmtId="3" fontId="9" fillId="0" borderId="4" xfId="0" applyNumberFormat="1" applyFont="1" applyBorder="1">
      <alignment vertical="center"/>
    </xf>
    <xf numFmtId="0" fontId="15" fillId="0" borderId="4" xfId="0" applyFont="1" applyBorder="1">
      <alignment vertical="center"/>
    </xf>
    <xf numFmtId="0" fontId="16" fillId="0" borderId="0" xfId="1" applyAlignment="1">
      <alignment horizontal="left"/>
    </xf>
    <xf numFmtId="0" fontId="17" fillId="0" borderId="0" xfId="1" applyFont="1" applyAlignment="1">
      <alignment horizontal="left" vertical="center"/>
    </xf>
    <xf numFmtId="0" fontId="18" fillId="0" borderId="3" xfId="1" applyFont="1" applyBorder="1" applyAlignment="1">
      <alignment horizontal="left" vertical="center" wrapText="1"/>
    </xf>
    <xf numFmtId="0" fontId="18" fillId="0" borderId="0" xfId="1" applyFont="1" applyAlignment="1">
      <alignment horizontal="left" vertical="center" wrapText="1"/>
    </xf>
    <xf numFmtId="3" fontId="18" fillId="0" borderId="0" xfId="1" applyNumberFormat="1" applyFont="1" applyAlignment="1">
      <alignment horizontal="left" vertical="center" wrapText="1"/>
    </xf>
    <xf numFmtId="0" fontId="18" fillId="0" borderId="4" xfId="1" applyFont="1" applyBorder="1" applyAlignment="1">
      <alignment horizontal="left" vertical="center" wrapText="1"/>
    </xf>
    <xf numFmtId="0" fontId="16" fillId="0" borderId="0" xfId="1"/>
    <xf numFmtId="0" fontId="20" fillId="0" borderId="3" xfId="1" applyFont="1" applyBorder="1" applyAlignment="1">
      <alignment horizontal="left" vertical="center" wrapText="1"/>
    </xf>
    <xf numFmtId="0" fontId="18" fillId="0" borderId="4" xfId="1" applyFont="1" applyBorder="1" applyAlignment="1">
      <alignment horizontal="justify" vertical="center" wrapText="1"/>
    </xf>
    <xf numFmtId="0" fontId="21" fillId="0" borderId="0" xfId="1" applyFont="1" applyAlignment="1">
      <alignment horizontal="left" vertical="center"/>
    </xf>
    <xf numFmtId="0" fontId="22" fillId="0" borderId="0" xfId="1" applyFont="1" applyAlignment="1">
      <alignment horizontal="left" vertical="center"/>
    </xf>
    <xf numFmtId="0" fontId="11" fillId="0" borderId="3" xfId="0" applyFont="1" applyBorder="1" applyAlignment="1">
      <alignment vertical="center" wrapText="1"/>
    </xf>
    <xf numFmtId="3" fontId="10" fillId="0" borderId="0" xfId="0" applyNumberFormat="1" applyFont="1">
      <alignment vertical="center"/>
    </xf>
    <xf numFmtId="3" fontId="10" fillId="0" borderId="4" xfId="0" applyNumberFormat="1" applyFont="1" applyBorder="1">
      <alignment vertical="center"/>
    </xf>
    <xf numFmtId="0" fontId="11" fillId="0" borderId="5" xfId="0" applyFont="1" applyBorder="1" applyAlignment="1">
      <alignment vertical="top" wrapText="1"/>
    </xf>
    <xf numFmtId="0" fontId="11" fillId="0" borderId="4" xfId="0" applyFont="1" applyBorder="1" applyAlignment="1">
      <alignment vertical="top" wrapText="1"/>
    </xf>
    <xf numFmtId="0" fontId="10" fillId="0" borderId="4" xfId="0" applyFont="1" applyBorder="1" applyAlignment="1">
      <alignment vertical="center" wrapText="1"/>
    </xf>
    <xf numFmtId="0" fontId="23" fillId="0" borderId="5" xfId="0" applyFont="1" applyBorder="1" applyAlignment="1">
      <alignment horizontal="left" vertical="center" wrapText="1"/>
    </xf>
    <xf numFmtId="0" fontId="23" fillId="0" borderId="4" xfId="0" applyFont="1" applyBorder="1" applyAlignment="1">
      <alignment horizontal="left" vertical="center" wrapText="1"/>
    </xf>
    <xf numFmtId="0" fontId="25" fillId="0" borderId="0" xfId="0" applyFont="1" applyAlignment="1">
      <alignment horizontal="justify" vertical="center" wrapText="1"/>
    </xf>
    <xf numFmtId="0" fontId="25" fillId="0" borderId="0" xfId="0" applyFont="1" applyAlignment="1">
      <alignment horizontal="justify" vertical="center"/>
    </xf>
    <xf numFmtId="0" fontId="25" fillId="0" borderId="4" xfId="0" applyFont="1" applyBorder="1" applyAlignment="1">
      <alignment horizontal="justify" vertical="center" wrapText="1"/>
    </xf>
    <xf numFmtId="0" fontId="25" fillId="0" borderId="4" xfId="0" applyFont="1" applyBorder="1" applyAlignment="1">
      <alignment horizontal="justify" vertical="center"/>
    </xf>
    <xf numFmtId="0" fontId="26" fillId="0" borderId="3" xfId="0" applyFont="1" applyBorder="1" applyAlignment="1">
      <alignment vertical="center" wrapText="1"/>
    </xf>
    <xf numFmtId="0" fontId="28" fillId="0" borderId="0" xfId="0" applyFont="1">
      <alignment vertical="center"/>
    </xf>
    <xf numFmtId="0" fontId="29" fillId="0" borderId="0" xfId="0" applyFont="1">
      <alignment vertical="center"/>
    </xf>
    <xf numFmtId="3" fontId="29" fillId="0" borderId="0" xfId="0" applyNumberFormat="1" applyFont="1">
      <alignment vertical="center"/>
    </xf>
    <xf numFmtId="0" fontId="28" fillId="0" borderId="4" xfId="0" applyFont="1" applyBorder="1">
      <alignment vertical="center"/>
    </xf>
    <xf numFmtId="0" fontId="29" fillId="0" borderId="4" xfId="0" applyFont="1" applyBorder="1">
      <alignment vertical="center"/>
    </xf>
    <xf numFmtId="3" fontId="29" fillId="0" borderId="4" xfId="0" applyNumberFormat="1" applyFont="1" applyBorder="1">
      <alignment vertical="center"/>
    </xf>
    <xf numFmtId="0" fontId="4" fillId="0" borderId="0" xfId="0" applyFont="1" applyAlignment="1">
      <alignment horizontal="left" vertical="center"/>
    </xf>
    <xf numFmtId="0" fontId="4" fillId="0" borderId="6" xfId="0" applyFont="1" applyBorder="1" applyAlignment="1">
      <alignment horizontal="left" vertical="top" wrapText="1"/>
    </xf>
    <xf numFmtId="0" fontId="5"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top"/>
    </xf>
    <xf numFmtId="3" fontId="5" fillId="0" borderId="0" xfId="0" applyNumberFormat="1"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3" fontId="5" fillId="0" borderId="4" xfId="0" applyNumberFormat="1" applyFont="1" applyBorder="1" applyAlignment="1">
      <alignment horizontal="left" vertical="top"/>
    </xf>
    <xf numFmtId="0" fontId="2" fillId="0" borderId="0" xfId="0" applyFont="1">
      <alignment vertical="center"/>
    </xf>
    <xf numFmtId="0" fontId="7" fillId="0" borderId="3" xfId="0" applyFont="1" applyBorder="1" applyAlignment="1">
      <alignment horizontal="left" vertical="center" wrapText="1"/>
    </xf>
    <xf numFmtId="3" fontId="6" fillId="0" borderId="0" xfId="0" applyNumberFormat="1" applyFont="1" applyAlignment="1">
      <alignment horizontal="left" vertical="center" wrapText="1"/>
    </xf>
    <xf numFmtId="0" fontId="6" fillId="0" borderId="0" xfId="0" applyFont="1" applyAlignment="1">
      <alignment horizontal="left" vertical="center"/>
    </xf>
    <xf numFmtId="3" fontId="6" fillId="0" borderId="0" xfId="0" applyNumberFormat="1" applyFont="1" applyAlignment="1">
      <alignment horizontal="left" vertical="center"/>
    </xf>
    <xf numFmtId="3" fontId="6" fillId="0" borderId="4" xfId="0" applyNumberFormat="1" applyFont="1" applyBorder="1" applyAlignment="1">
      <alignment horizontal="left" vertical="center"/>
    </xf>
    <xf numFmtId="0" fontId="6" fillId="0" borderId="4" xfId="0" applyFont="1" applyBorder="1" applyAlignment="1">
      <alignment horizontal="left" vertical="center"/>
    </xf>
    <xf numFmtId="0" fontId="4" fillId="0" borderId="3" xfId="0" applyFont="1" applyBorder="1" applyAlignment="1">
      <alignment horizontal="left" vertical="top" wrapText="1"/>
    </xf>
    <xf numFmtId="14" fontId="5" fillId="0" borderId="0" xfId="0" applyNumberFormat="1" applyFont="1" applyAlignment="1">
      <alignment horizontal="left" vertical="center"/>
    </xf>
    <xf numFmtId="17" fontId="5" fillId="0" borderId="0" xfId="0" applyNumberFormat="1" applyFont="1" applyAlignment="1">
      <alignment horizontal="left" vertical="center"/>
    </xf>
    <xf numFmtId="0" fontId="5" fillId="0" borderId="4" xfId="0" applyFont="1" applyBorder="1" applyAlignment="1">
      <alignment horizontal="left" vertical="center"/>
    </xf>
    <xf numFmtId="17" fontId="5" fillId="0" borderId="4" xfId="0" applyNumberFormat="1" applyFont="1" applyBorder="1" applyAlignment="1">
      <alignment horizontal="left" vertical="center"/>
    </xf>
    <xf numFmtId="14" fontId="5" fillId="0" borderId="4" xfId="0" applyNumberFormat="1" applyFont="1" applyBorder="1" applyAlignment="1">
      <alignment horizontal="left" vertical="center"/>
    </xf>
    <xf numFmtId="0" fontId="23" fillId="0" borderId="9" xfId="0" applyFont="1" applyBorder="1" applyAlignment="1">
      <alignment horizontal="left" vertical="top"/>
    </xf>
    <xf numFmtId="0" fontId="5" fillId="0" borderId="0" xfId="0" applyFont="1" applyBorder="1">
      <alignment vertical="center"/>
    </xf>
    <xf numFmtId="0" fontId="5" fillId="0" borderId="0" xfId="0" applyFont="1" applyFill="1" applyBorder="1">
      <alignment vertical="center"/>
    </xf>
    <xf numFmtId="0" fontId="5" fillId="2" borderId="1" xfId="0" applyFont="1" applyFill="1" applyBorder="1" applyAlignment="1">
      <alignment horizontal="left" vertical="center"/>
    </xf>
    <xf numFmtId="11" fontId="5" fillId="0" borderId="0" xfId="0" applyNumberFormat="1" applyFont="1" applyBorder="1" applyAlignment="1">
      <alignment horizontal="left" vertical="center"/>
    </xf>
    <xf numFmtId="164" fontId="5" fillId="0" borderId="0" xfId="0" applyNumberFormat="1" applyFont="1" applyBorder="1" applyAlignment="1">
      <alignment horizontal="left" vertical="center"/>
    </xf>
    <xf numFmtId="164" fontId="5" fillId="0" borderId="2" xfId="0" applyNumberFormat="1" applyFont="1" applyBorder="1" applyAlignment="1">
      <alignment horizontal="left" vertical="center"/>
    </xf>
    <xf numFmtId="0" fontId="5" fillId="2" borderId="1" xfId="0" applyFont="1" applyFill="1" applyBorder="1">
      <alignment vertical="center"/>
    </xf>
    <xf numFmtId="0" fontId="5" fillId="0" borderId="0" xfId="0" applyFont="1" applyFill="1" applyBorder="1" applyAlignment="1">
      <alignment horizontal="left" vertical="center"/>
    </xf>
    <xf numFmtId="0" fontId="5" fillId="0" borderId="2" xfId="0" applyFont="1" applyFill="1" applyBorder="1" applyAlignment="1">
      <alignment horizontal="left" vertical="center"/>
    </xf>
    <xf numFmtId="0" fontId="5" fillId="0" borderId="2" xfId="0" applyFont="1" applyBorder="1">
      <alignment vertical="center"/>
    </xf>
    <xf numFmtId="0" fontId="5" fillId="0" borderId="2" xfId="0" applyFont="1" applyFill="1" applyBorder="1">
      <alignment vertical="center"/>
    </xf>
    <xf numFmtId="0" fontId="4" fillId="0" borderId="0" xfId="0" applyFont="1" applyBorder="1" applyAlignment="1">
      <alignment horizontal="left" vertical="top"/>
    </xf>
    <xf numFmtId="0" fontId="31" fillId="0" borderId="0" xfId="0" applyFont="1" applyBorder="1" applyAlignment="1">
      <alignment horizontal="left" vertical="center"/>
    </xf>
    <xf numFmtId="0" fontId="31" fillId="0" borderId="0" xfId="0" applyFont="1" applyBorder="1">
      <alignment vertical="center"/>
    </xf>
    <xf numFmtId="0" fontId="31" fillId="0" borderId="2" xfId="0" applyFont="1" applyBorder="1">
      <alignment vertical="center"/>
    </xf>
    <xf numFmtId="0" fontId="4" fillId="0" borderId="0" xfId="0" applyFont="1">
      <alignment vertical="center"/>
    </xf>
    <xf numFmtId="0" fontId="32" fillId="0" borderId="5" xfId="0" applyFont="1" applyBorder="1" applyAlignment="1">
      <alignment vertical="center" wrapText="1"/>
    </xf>
    <xf numFmtId="0" fontId="33" fillId="0" borderId="0" xfId="0" applyFont="1" applyAlignment="1">
      <alignment vertical="center" wrapText="1"/>
    </xf>
    <xf numFmtId="0" fontId="33" fillId="0" borderId="4" xfId="0" applyFont="1" applyBorder="1" applyAlignment="1">
      <alignment vertical="center" wrapText="1"/>
    </xf>
    <xf numFmtId="0" fontId="34" fillId="0" borderId="0" xfId="0" applyFont="1" applyAlignment="1">
      <alignment vertical="center" wrapText="1"/>
    </xf>
    <xf numFmtId="3" fontId="33" fillId="0" borderId="0" xfId="0" applyNumberFormat="1" applyFont="1" applyAlignment="1">
      <alignment vertical="center" wrapText="1"/>
    </xf>
    <xf numFmtId="0" fontId="11" fillId="0" borderId="1" xfId="1" applyFont="1" applyFill="1" applyBorder="1" applyAlignment="1">
      <alignment horizontal="left" wrapText="1"/>
    </xf>
    <xf numFmtId="0" fontId="5" fillId="0" borderId="0" xfId="0" applyFont="1" applyFill="1" applyAlignment="1">
      <alignment horizontal="left" vertical="center"/>
    </xf>
    <xf numFmtId="0" fontId="4" fillId="0" borderId="0" xfId="0" applyFont="1" applyAlignment="1">
      <alignment horizontal="left" vertical="top" wrapText="1"/>
    </xf>
    <xf numFmtId="0" fontId="5" fillId="0" borderId="5" xfId="0" applyFont="1" applyBorder="1" applyAlignment="1">
      <alignment horizontal="left" vertical="center"/>
    </xf>
    <xf numFmtId="0" fontId="5" fillId="0" borderId="11"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indent="1"/>
    </xf>
    <xf numFmtId="0" fontId="38" fillId="0" borderId="3" xfId="0" applyFont="1" applyBorder="1">
      <alignment vertical="center"/>
    </xf>
    <xf numFmtId="0" fontId="39" fillId="0" borderId="4" xfId="0" applyFont="1" applyBorder="1" applyAlignment="1">
      <alignment vertical="center" wrapText="1"/>
    </xf>
    <xf numFmtId="0" fontId="40" fillId="0" borderId="0" xfId="0" applyFont="1">
      <alignment vertical="center"/>
    </xf>
    <xf numFmtId="0" fontId="40" fillId="0" borderId="0" xfId="0" applyFont="1" applyAlignment="1">
      <alignment horizontal="right" vertical="center"/>
    </xf>
    <xf numFmtId="0" fontId="40" fillId="0" borderId="0" xfId="0" applyFont="1" applyAlignment="1">
      <alignment vertical="center" wrapText="1"/>
    </xf>
    <xf numFmtId="0" fontId="40" fillId="0" borderId="4" xfId="0" applyFont="1" applyBorder="1">
      <alignment vertical="center"/>
    </xf>
    <xf numFmtId="0" fontId="40" fillId="0" borderId="4" xfId="0" applyFont="1" applyBorder="1" applyAlignment="1">
      <alignment vertical="center" wrapText="1"/>
    </xf>
    <xf numFmtId="0" fontId="41" fillId="0" borderId="4" xfId="0" applyFont="1" applyBorder="1">
      <alignment vertical="center"/>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7" fillId="0" borderId="0" xfId="0" applyFont="1" applyFill="1" applyBorder="1" applyAlignment="1">
      <alignment horizontal="left" vertical="center" wrapText="1"/>
    </xf>
    <xf numFmtId="3" fontId="5" fillId="0" borderId="0" xfId="0" applyNumberFormat="1" applyFont="1">
      <alignment vertical="center"/>
    </xf>
    <xf numFmtId="11" fontId="5" fillId="0" borderId="0" xfId="0" applyNumberFormat="1" applyFont="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5" fillId="0" borderId="0" xfId="0" applyFont="1" applyAlignment="1">
      <alignment horizontal="left" vertical="top" wrapText="1"/>
    </xf>
    <xf numFmtId="0" fontId="4" fillId="0" borderId="1" xfId="0" applyFont="1" applyBorder="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vertical="top"/>
    </xf>
    <xf numFmtId="0" fontId="4" fillId="0" borderId="1" xfId="0" applyFont="1" applyBorder="1" applyAlignment="1">
      <alignment vertical="top" wrapText="1"/>
    </xf>
    <xf numFmtId="0" fontId="4" fillId="0" borderId="1" xfId="1" applyFont="1" applyBorder="1" applyAlignment="1">
      <alignment vertical="top" wrapText="1"/>
    </xf>
    <xf numFmtId="0" fontId="5" fillId="0" borderId="0" xfId="1" applyFont="1" applyAlignment="1">
      <alignment vertical="top" wrapText="1"/>
    </xf>
    <xf numFmtId="0" fontId="5" fillId="0" borderId="0" xfId="0" applyFont="1" applyBorder="1" applyAlignment="1">
      <alignment horizontal="left" vertical="top"/>
    </xf>
    <xf numFmtId="0" fontId="5" fillId="0" borderId="0" xfId="0" applyFont="1" applyBorder="1" applyAlignment="1">
      <alignment vertical="top"/>
    </xf>
    <xf numFmtId="0" fontId="5" fillId="0" borderId="2" xfId="0" applyFont="1" applyBorder="1" applyAlignment="1">
      <alignment horizontal="left" vertical="top"/>
    </xf>
    <xf numFmtId="0" fontId="5" fillId="0" borderId="2" xfId="0" applyFont="1" applyBorder="1" applyAlignment="1">
      <alignment vertical="top"/>
    </xf>
    <xf numFmtId="0" fontId="5" fillId="0" borderId="2" xfId="1" applyFont="1" applyBorder="1" applyAlignment="1">
      <alignment vertical="top" wrapText="1"/>
    </xf>
    <xf numFmtId="0" fontId="5" fillId="0" borderId="0" xfId="0" applyFont="1" applyAlignment="1">
      <alignment vertical="center"/>
    </xf>
    <xf numFmtId="0" fontId="4" fillId="0" borderId="1" xfId="0" applyFont="1" applyFill="1" applyBorder="1" applyAlignment="1">
      <alignment vertical="center" wrapText="1"/>
    </xf>
    <xf numFmtId="0" fontId="2" fillId="0" borderId="0" xfId="0" applyFont="1" applyAlignment="1">
      <alignment vertical="center" wrapText="1"/>
    </xf>
    <xf numFmtId="0" fontId="10" fillId="0" borderId="0" xfId="46" applyFont="1" applyFill="1">
      <alignment vertical="center"/>
    </xf>
    <xf numFmtId="0" fontId="5" fillId="0" borderId="0" xfId="46" applyFont="1" applyBorder="1">
      <alignment vertical="center"/>
    </xf>
    <xf numFmtId="0" fontId="5" fillId="0" borderId="0" xfId="46" applyFont="1" applyFill="1" applyBorder="1" applyAlignment="1">
      <alignment vertical="center"/>
    </xf>
    <xf numFmtId="164" fontId="5" fillId="0" borderId="0" xfId="46" applyNumberFormat="1" applyFont="1" applyBorder="1" applyAlignment="1">
      <alignment horizontal="left" vertical="center"/>
    </xf>
    <xf numFmtId="0" fontId="5" fillId="0" borderId="0" xfId="46" applyFont="1" applyBorder="1" applyAlignment="1">
      <alignment vertical="center" wrapText="1"/>
    </xf>
    <xf numFmtId="0" fontId="5" fillId="0" borderId="0" xfId="46" applyFont="1" applyBorder="1" applyAlignment="1">
      <alignment horizontal="left" vertical="center"/>
    </xf>
    <xf numFmtId="0" fontId="4" fillId="0" borderId="1" xfId="46" applyFont="1" applyBorder="1">
      <alignment vertical="center"/>
    </xf>
    <xf numFmtId="0" fontId="43" fillId="0" borderId="1" xfId="46" applyFont="1" applyFill="1" applyBorder="1">
      <alignment vertical="center"/>
    </xf>
    <xf numFmtId="0" fontId="4" fillId="0" borderId="1" xfId="46" applyFont="1" applyFill="1" applyBorder="1" applyAlignment="1">
      <alignment vertical="center"/>
    </xf>
    <xf numFmtId="0" fontId="4" fillId="0" borderId="1" xfId="46" applyFont="1" applyBorder="1" applyAlignment="1">
      <alignment horizontal="left" vertical="center"/>
    </xf>
    <xf numFmtId="0" fontId="4" fillId="0" borderId="1" xfId="46" applyFont="1" applyBorder="1" applyAlignment="1">
      <alignment horizontal="left" vertical="center" wrapText="1"/>
    </xf>
    <xf numFmtId="0" fontId="4" fillId="0" borderId="9" xfId="46" applyFont="1" applyBorder="1" applyAlignment="1">
      <alignment horizontal="left" vertical="center"/>
    </xf>
    <xf numFmtId="0" fontId="4" fillId="0" borderId="0" xfId="46" applyFont="1" applyBorder="1" applyAlignment="1">
      <alignment horizontal="left" vertical="center"/>
    </xf>
    <xf numFmtId="0" fontId="4" fillId="0" borderId="0" xfId="46" applyFont="1" applyBorder="1">
      <alignment vertical="center"/>
    </xf>
    <xf numFmtId="0" fontId="11" fillId="0" borderId="2" xfId="46" applyFont="1" applyFill="1" applyBorder="1" applyAlignment="1">
      <alignment horizontal="left" vertical="center" wrapText="1"/>
    </xf>
    <xf numFmtId="0" fontId="11" fillId="0" borderId="1" xfId="46" applyFont="1" applyFill="1" applyBorder="1" applyAlignment="1">
      <alignment horizontal="left" vertical="center" wrapText="1"/>
    </xf>
    <xf numFmtId="0" fontId="4" fillId="0" borderId="1" xfId="46" applyFont="1" applyFill="1" applyBorder="1" applyAlignment="1">
      <alignment horizontal="left" vertical="center" wrapText="1"/>
    </xf>
    <xf numFmtId="0" fontId="44" fillId="0" borderId="1" xfId="46" applyFont="1" applyBorder="1" applyAlignment="1">
      <alignment horizontal="left" vertical="center" wrapText="1"/>
    </xf>
    <xf numFmtId="0" fontId="44" fillId="0" borderId="2" xfId="46" applyFont="1" applyBorder="1" applyAlignment="1">
      <alignment horizontal="left" vertical="center" wrapText="1"/>
    </xf>
    <xf numFmtId="0" fontId="44" fillId="0" borderId="2" xfId="46" applyFont="1" applyBorder="1" applyAlignment="1">
      <alignment horizontal="left" vertical="center"/>
    </xf>
    <xf numFmtId="0" fontId="4" fillId="0" borderId="2" xfId="46" applyFont="1" applyBorder="1" applyAlignment="1">
      <alignment horizontal="left" vertical="center" wrapText="1"/>
    </xf>
    <xf numFmtId="164" fontId="11" fillId="0" borderId="2" xfId="46" applyNumberFormat="1" applyFont="1" applyBorder="1" applyAlignment="1">
      <alignment horizontal="left" vertical="center"/>
    </xf>
    <xf numFmtId="0" fontId="4" fillId="0" borderId="0" xfId="46" applyFont="1" applyFill="1" applyBorder="1" applyAlignment="1">
      <alignment horizontal="left" vertical="center" wrapText="1"/>
    </xf>
    <xf numFmtId="0" fontId="43" fillId="0" borderId="0" xfId="46" applyFont="1" applyBorder="1">
      <alignment vertical="center"/>
    </xf>
    <xf numFmtId="0" fontId="10" fillId="0" borderId="0" xfId="46" applyFont="1" applyBorder="1" applyAlignment="1">
      <alignment horizontal="left" vertical="center"/>
    </xf>
    <xf numFmtId="0" fontId="12" fillId="0" borderId="0" xfId="46" applyFont="1" applyBorder="1" applyAlignment="1">
      <alignment horizontal="left" vertical="center"/>
    </xf>
    <xf numFmtId="0" fontId="10" fillId="0" borderId="0" xfId="46" applyFont="1" applyBorder="1" applyAlignment="1">
      <alignment horizontal="left" vertical="center" wrapText="1"/>
    </xf>
    <xf numFmtId="0" fontId="10" fillId="3" borderId="0" xfId="46" applyFont="1" applyFill="1" applyBorder="1" applyAlignment="1">
      <alignment horizontal="left" vertical="center"/>
    </xf>
    <xf numFmtId="0" fontId="10" fillId="0" borderId="0" xfId="46" applyFont="1" applyFill="1" applyBorder="1" applyAlignment="1">
      <alignment horizontal="left" vertical="center"/>
    </xf>
    <xf numFmtId="166" fontId="10" fillId="0" borderId="0" xfId="46" applyNumberFormat="1" applyFont="1" applyBorder="1" applyAlignment="1">
      <alignment horizontal="left" vertical="center"/>
    </xf>
    <xf numFmtId="0" fontId="5" fillId="0" borderId="0" xfId="46" applyFont="1">
      <alignment vertical="center"/>
    </xf>
    <xf numFmtId="0" fontId="12" fillId="0" borderId="0" xfId="46" applyFont="1" applyFill="1" applyBorder="1" applyAlignment="1">
      <alignment horizontal="left" vertical="center"/>
    </xf>
    <xf numFmtId="0" fontId="10" fillId="0" borderId="0" xfId="46" applyFont="1" applyFill="1" applyBorder="1" applyAlignment="1">
      <alignment horizontal="left" vertical="center" wrapText="1"/>
    </xf>
    <xf numFmtId="166" fontId="10" fillId="0" borderId="0" xfId="46" applyNumberFormat="1" applyFont="1" applyFill="1" applyBorder="1" applyAlignment="1">
      <alignment horizontal="left" vertical="center"/>
    </xf>
    <xf numFmtId="0" fontId="5" fillId="0" borderId="0" xfId="46" applyFont="1" applyFill="1" applyBorder="1" applyAlignment="1">
      <alignment vertical="center" wrapText="1"/>
    </xf>
    <xf numFmtId="0" fontId="10" fillId="0" borderId="2" xfId="46" applyFont="1" applyBorder="1" applyAlignment="1">
      <alignment horizontal="left" vertical="center"/>
    </xf>
    <xf numFmtId="0" fontId="12" fillId="0" borderId="2" xfId="46" applyFont="1" applyBorder="1" applyAlignment="1">
      <alignment horizontal="left" vertical="center"/>
    </xf>
    <xf numFmtId="0" fontId="10" fillId="0" borderId="2" xfId="46" applyFont="1" applyBorder="1" applyAlignment="1">
      <alignment horizontal="left" vertical="center" wrapText="1"/>
    </xf>
    <xf numFmtId="0" fontId="10" fillId="3" borderId="2" xfId="46" applyFont="1" applyFill="1" applyBorder="1" applyAlignment="1">
      <alignment horizontal="left" vertical="center"/>
    </xf>
    <xf numFmtId="0" fontId="10" fillId="0" borderId="2" xfId="46" applyFont="1" applyFill="1" applyBorder="1" applyAlignment="1">
      <alignment horizontal="left" vertical="center"/>
    </xf>
    <xf numFmtId="166" fontId="10" fillId="0" borderId="2" xfId="46" applyNumberFormat="1" applyFont="1" applyBorder="1" applyAlignment="1">
      <alignment horizontal="left" vertical="center"/>
    </xf>
    <xf numFmtId="0" fontId="12" fillId="0" borderId="2" xfId="46" applyFont="1" applyFill="1" applyBorder="1" applyAlignment="1">
      <alignment horizontal="left" vertical="center"/>
    </xf>
    <xf numFmtId="0" fontId="10" fillId="0" borderId="2" xfId="46" applyFont="1" applyFill="1" applyBorder="1" applyAlignment="1">
      <alignment horizontal="left" vertical="center" wrapText="1"/>
    </xf>
    <xf numFmtId="166" fontId="10" fillId="0" borderId="2" xfId="46" applyNumberFormat="1" applyFont="1" applyFill="1" applyBorder="1" applyAlignment="1">
      <alignment horizontal="left" vertical="center"/>
    </xf>
    <xf numFmtId="0" fontId="5" fillId="0" borderId="0" xfId="46" applyFont="1" applyAlignment="1">
      <alignment vertical="center" wrapText="1"/>
    </xf>
    <xf numFmtId="0" fontId="5" fillId="0" borderId="0" xfId="46" applyFont="1" applyFill="1">
      <alignment vertical="center"/>
    </xf>
    <xf numFmtId="0" fontId="70" fillId="0" borderId="0" xfId="0" applyFont="1" applyBorder="1" applyAlignment="1">
      <alignment horizontal="left" vertical="center"/>
    </xf>
    <xf numFmtId="0" fontId="71" fillId="0" borderId="0" xfId="0" applyFont="1" applyFill="1" applyBorder="1" applyAlignment="1">
      <alignment horizontal="left" vertical="center"/>
    </xf>
    <xf numFmtId="0" fontId="72" fillId="0" borderId="0" xfId="0" applyFont="1" applyFill="1" applyBorder="1" applyAlignment="1">
      <alignment horizontal="left" vertical="center"/>
    </xf>
    <xf numFmtId="0" fontId="72" fillId="0" borderId="0" xfId="0" applyFont="1" applyBorder="1" applyAlignment="1">
      <alignment horizontal="left" vertical="center"/>
    </xf>
    <xf numFmtId="0" fontId="73" fillId="0" borderId="0" xfId="0" applyFont="1" applyBorder="1" applyAlignment="1">
      <alignment horizontal="left" vertical="center"/>
    </xf>
    <xf numFmtId="0" fontId="74" fillId="0" borderId="0" xfId="0" applyFont="1" applyBorder="1" applyAlignment="1">
      <alignment horizontal="left" vertical="center"/>
    </xf>
    <xf numFmtId="0" fontId="74" fillId="0" borderId="2" xfId="0" applyFont="1" applyBorder="1" applyAlignment="1">
      <alignment horizontal="left" vertical="center"/>
    </xf>
    <xf numFmtId="0" fontId="71" fillId="0" borderId="2" xfId="0" applyFont="1" applyFill="1" applyBorder="1" applyAlignment="1">
      <alignment horizontal="left" vertical="center"/>
    </xf>
    <xf numFmtId="0" fontId="71" fillId="0" borderId="0" xfId="0" applyFont="1" applyBorder="1" applyAlignment="1">
      <alignment horizontal="left" vertical="center"/>
    </xf>
    <xf numFmtId="0" fontId="72" fillId="0" borderId="2" xfId="0" applyFont="1" applyBorder="1" applyAlignment="1">
      <alignment horizontal="left" vertical="center"/>
    </xf>
    <xf numFmtId="0" fontId="76" fillId="0" borderId="0" xfId="47" applyFont="1" applyBorder="1" applyAlignment="1" applyProtection="1">
      <alignment horizontal="left" vertical="center" wrapText="1"/>
    </xf>
    <xf numFmtId="0" fontId="72" fillId="0" borderId="0" xfId="0" applyFont="1" applyBorder="1" applyAlignment="1">
      <alignment horizontal="left" vertical="center" wrapText="1"/>
    </xf>
    <xf numFmtId="0" fontId="71" fillId="0" borderId="0" xfId="0" applyFont="1" applyBorder="1" applyAlignment="1">
      <alignment horizontal="left" vertical="center" wrapText="1"/>
    </xf>
    <xf numFmtId="0" fontId="75" fillId="0" borderId="1" xfId="0" applyFont="1" applyBorder="1" applyAlignment="1">
      <alignment horizontal="left" vertical="top"/>
    </xf>
    <xf numFmtId="0" fontId="75" fillId="0" borderId="1" xfId="0" applyFont="1" applyBorder="1" applyAlignment="1">
      <alignment horizontal="left" vertical="top" wrapText="1"/>
    </xf>
    <xf numFmtId="0" fontId="75" fillId="0" borderId="1" xfId="0" applyFont="1" applyFill="1" applyBorder="1" applyAlignment="1">
      <alignment horizontal="left" vertical="top"/>
    </xf>
    <xf numFmtId="0" fontId="71" fillId="0" borderId="2" xfId="0" applyFont="1" applyBorder="1" applyAlignment="1">
      <alignment horizontal="left" vertical="center"/>
    </xf>
    <xf numFmtId="0" fontId="76" fillId="0" borderId="2" xfId="47" applyFont="1" applyBorder="1" applyAlignment="1" applyProtection="1">
      <alignment horizontal="left" vertical="center" wrapText="1"/>
    </xf>
    <xf numFmtId="0" fontId="72"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Font="1" applyBorder="1" applyAlignment="1">
      <alignment horizontal="left" vertical="center" wrapText="1"/>
    </xf>
    <xf numFmtId="0" fontId="4" fillId="0" borderId="9" xfId="0" applyFont="1" applyBorder="1" applyAlignment="1">
      <alignment horizontal="left" vertical="center"/>
    </xf>
    <xf numFmtId="0" fontId="5" fillId="0" borderId="9" xfId="0" applyFont="1" applyBorder="1" applyAlignment="1">
      <alignment horizontal="left" vertical="center"/>
    </xf>
    <xf numFmtId="0" fontId="18" fillId="0" borderId="0" xfId="1" applyFont="1" applyAlignment="1">
      <alignment horizontal="left" vertical="center" wrapText="1"/>
    </xf>
    <xf numFmtId="3" fontId="18" fillId="0" borderId="0" xfId="1" applyNumberFormat="1" applyFont="1" applyAlignment="1">
      <alignment horizontal="left" vertical="center" wrapText="1"/>
    </xf>
    <xf numFmtId="0" fontId="4" fillId="0" borderId="1" xfId="0" applyFont="1" applyBorder="1" applyAlignment="1">
      <alignment horizontal="center" vertical="center"/>
    </xf>
    <xf numFmtId="0" fontId="13" fillId="0" borderId="5" xfId="0" applyFont="1" applyBorder="1" applyAlignment="1">
      <alignment horizontal="center" vertical="center"/>
    </xf>
    <xf numFmtId="0" fontId="11" fillId="0" borderId="5"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vertical="top"/>
    </xf>
    <xf numFmtId="0" fontId="11" fillId="0" borderId="4" xfId="0" applyFont="1" applyBorder="1" applyAlignment="1">
      <alignment vertical="top"/>
    </xf>
    <xf numFmtId="0" fontId="23" fillId="0" borderId="3" xfId="0" applyFont="1" applyBorder="1" applyAlignment="1">
      <alignment horizontal="left"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4" fillId="0" borderId="5" xfId="0" applyFont="1" applyBorder="1" applyAlignment="1">
      <alignment horizontal="left" vertical="center"/>
    </xf>
    <xf numFmtId="0" fontId="24" fillId="0" borderId="4" xfId="0" applyFont="1" applyBorder="1" applyAlignment="1">
      <alignment horizontal="left" vertical="center"/>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33" fillId="0" borderId="0" xfId="0" applyFont="1" applyAlignment="1">
      <alignment vertical="center" wrapText="1"/>
    </xf>
    <xf numFmtId="0" fontId="34" fillId="0" borderId="0" xfId="0" applyFont="1" applyAlignment="1">
      <alignment vertical="center" wrapText="1"/>
    </xf>
    <xf numFmtId="3" fontId="33" fillId="0" borderId="0" xfId="0" applyNumberFormat="1" applyFont="1" applyAlignment="1">
      <alignment vertical="center" wrapText="1"/>
    </xf>
    <xf numFmtId="0" fontId="33" fillId="0" borderId="4" xfId="0" applyFont="1" applyBorder="1" applyAlignment="1">
      <alignment vertical="center" wrapText="1"/>
    </xf>
    <xf numFmtId="3" fontId="33" fillId="0" borderId="4" xfId="0" applyNumberFormat="1" applyFont="1" applyBorder="1" applyAlignment="1">
      <alignment vertical="center" wrapText="1"/>
    </xf>
    <xf numFmtId="0" fontId="32" fillId="0" borderId="5" xfId="0" applyFont="1" applyBorder="1" applyAlignment="1">
      <alignment vertical="center" wrapText="1"/>
    </xf>
    <xf numFmtId="0" fontId="32" fillId="0" borderId="4" xfId="0" applyFont="1" applyBorder="1" applyAlignment="1">
      <alignment vertical="center" wrapText="1"/>
    </xf>
    <xf numFmtId="0" fontId="4" fillId="0" borderId="1" xfId="46" applyFont="1" applyBorder="1" applyAlignment="1">
      <alignment horizontal="left" vertical="center"/>
    </xf>
    <xf numFmtId="0" fontId="4" fillId="0" borderId="9" xfId="46" applyFont="1" applyBorder="1" applyAlignment="1">
      <alignment horizontal="center" vertical="center"/>
    </xf>
    <xf numFmtId="0" fontId="4" fillId="0" borderId="0" xfId="46" applyFont="1" applyBorder="1" applyAlignment="1">
      <alignment horizontal="center" vertical="top" wrapText="1"/>
    </xf>
    <xf numFmtId="0" fontId="4" fillId="0" borderId="2" xfId="46" applyFont="1" applyBorder="1" applyAlignment="1">
      <alignment horizontal="center" vertical="top" wrapText="1"/>
    </xf>
    <xf numFmtId="0" fontId="4" fillId="0" borderId="9" xfId="46" applyFont="1" applyBorder="1" applyAlignment="1">
      <alignment horizontal="center" vertical="top" wrapText="1"/>
    </xf>
    <xf numFmtId="0" fontId="39" fillId="0" borderId="3" xfId="0" applyFont="1" applyBorder="1">
      <alignment vertical="center"/>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5" fillId="0" borderId="4" xfId="0" applyFont="1" applyBorder="1" applyAlignment="1">
      <alignment horizontal="left" vertical="center" wrapText="1"/>
    </xf>
    <xf numFmtId="165" fontId="5" fillId="0" borderId="4" xfId="0" applyNumberFormat="1"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Alignment="1">
      <alignment horizontal="left" vertical="center" wrapText="1"/>
    </xf>
  </cellXfs>
  <cellStyles count="48">
    <cellStyle name="20% - Accent1" xfId="4"/>
    <cellStyle name="20% - Accent2" xfId="5"/>
    <cellStyle name="20% - Accent3" xfId="6"/>
    <cellStyle name="20% - Accent4" xfId="7"/>
    <cellStyle name="20% - Accent5" xfId="8"/>
    <cellStyle name="20% - Accent6" xfId="9"/>
    <cellStyle name="40% - Accent1" xfId="10"/>
    <cellStyle name="40% - Accent2" xfId="11"/>
    <cellStyle name="40% - Accent3" xfId="12"/>
    <cellStyle name="40% - Accent4" xfId="13"/>
    <cellStyle name="40% - Accent5" xfId="14"/>
    <cellStyle name="40% - Accent6" xfId="15"/>
    <cellStyle name="60% - Accent1" xfId="16"/>
    <cellStyle name="60% - Accent2" xfId="17"/>
    <cellStyle name="60% - Accent3" xfId="18"/>
    <cellStyle name="60% - Accent4" xfId="19"/>
    <cellStyle name="60% - Accent5" xfId="20"/>
    <cellStyle name="60% - Accent6" xfId="21"/>
    <cellStyle name="Accent1" xfId="22"/>
    <cellStyle name="Accent2" xfId="23"/>
    <cellStyle name="Accent3" xfId="24"/>
    <cellStyle name="Accent4" xfId="25"/>
    <cellStyle name="Accent5" xfId="26"/>
    <cellStyle name="Accent6" xfId="27"/>
    <cellStyle name="Bad" xfId="28"/>
    <cellStyle name="Calculation" xfId="29"/>
    <cellStyle name="Check Cell" xfId="30"/>
    <cellStyle name="Explanatory Text" xfId="31"/>
    <cellStyle name="Good" xfId="32"/>
    <cellStyle name="Heading 1" xfId="33"/>
    <cellStyle name="Heading 2" xfId="34"/>
    <cellStyle name="Heading 3" xfId="35"/>
    <cellStyle name="Heading 4" xfId="36"/>
    <cellStyle name="Hyperlink" xfId="47" builtinId="8"/>
    <cellStyle name="Input" xfId="37"/>
    <cellStyle name="Linked Cell" xfId="38"/>
    <cellStyle name="Neutral" xfId="39"/>
    <cellStyle name="Normal" xfId="0" builtinId="0"/>
    <cellStyle name="Normal 2" xfId="40"/>
    <cellStyle name="Note" xfId="41"/>
    <cellStyle name="Output" xfId="42"/>
    <cellStyle name="Title" xfId="43"/>
    <cellStyle name="Total" xfId="44"/>
    <cellStyle name="Warning Text" xfId="45"/>
    <cellStyle name="常规 2" xfId="1"/>
    <cellStyle name="常规 3" xfId="2"/>
    <cellStyle name="常规 4" xfId="46"/>
    <cellStyle name="超链接 2" xfId="3"/>
  </cellStyles>
  <dxfs count="2">
    <dxf>
      <font>
        <color rgb="FF9C0006"/>
      </font>
      <fill>
        <patternFill>
          <bgColor rgb="FFFFC7CE"/>
        </patternFill>
      </fill>
    </dxf>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externalLink" Target="externalLinks/externalLink1.xml"/><Relationship Id="rId22" Type="http://schemas.openxmlformats.org/officeDocument/2006/relationships/theme" Target="theme/theme1.xml"/><Relationship Id="rId23" Type="http://schemas.openxmlformats.org/officeDocument/2006/relationships/styles" Target="styles.xml"/><Relationship Id="rId24" Type="http://schemas.openxmlformats.org/officeDocument/2006/relationships/sharedStrings" Target="sharedStrings.xml"/><Relationship Id="rId25"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udies/Books/100%20&#25945;&#31243;_&#23567;&#24037;&#20855;/1%20Excel/&#31665;&#24418;&#22270;box-plo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oxPlot"/>
      <sheetName val="BoxPlot2"/>
      <sheetName val="BoxPlot_Shifted"/>
      <sheetName val="Data_Shifted"/>
      <sheetName val="Data"/>
      <sheetName val="© Terms"/>
    </sheetNames>
    <sheetDataSet>
      <sheetData sheetId="0"/>
      <sheetData sheetId="1" refreshError="1"/>
      <sheetData sheetId="2" refreshError="1"/>
      <sheetData sheetId="3">
        <row r="1">
          <cell r="I1">
            <v>140</v>
          </cell>
        </row>
      </sheetData>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0" Type="http://schemas.openxmlformats.org/officeDocument/2006/relationships/hyperlink" Target="http://www.ncbi.nlm.nih.gov/assembly/GCA_000691785.1" TargetMode="External"/><Relationship Id="rId21" Type="http://schemas.openxmlformats.org/officeDocument/2006/relationships/hyperlink" Target="http://www.ncbi.nlm.nih.gov/assembly/GCA_000691845.1" TargetMode="External"/><Relationship Id="rId22" Type="http://schemas.openxmlformats.org/officeDocument/2006/relationships/hyperlink" Target="http://www.ncbi.nlm.nih.gov/assembly/GCA_000695765.1" TargetMode="External"/><Relationship Id="rId23" Type="http://schemas.openxmlformats.org/officeDocument/2006/relationships/hyperlink" Target="http://www.ncbi.nlm.nih.gov/assembly/GCA_000687375.1" TargetMode="External"/><Relationship Id="rId24" Type="http://schemas.openxmlformats.org/officeDocument/2006/relationships/hyperlink" Target="http://www.ncbi.nlm.nih.gov/assembly/GCA_000687285.1" TargetMode="External"/><Relationship Id="rId25" Type="http://schemas.openxmlformats.org/officeDocument/2006/relationships/hyperlink" Target="http://www.ncbi.nlm.nih.gov/assembly/GCA_000708925.1" TargetMode="External"/><Relationship Id="rId26" Type="http://schemas.openxmlformats.org/officeDocument/2006/relationships/hyperlink" Target="http://www.ncbi.nlm.nih.gov/assembly/GCA_000687265.1" TargetMode="External"/><Relationship Id="rId27" Type="http://schemas.openxmlformats.org/officeDocument/2006/relationships/hyperlink" Target="http://www.ncbi.nlm.nih.gov/assembly/GCA_000699245.1" TargetMode="External"/><Relationship Id="rId28" Type="http://schemas.openxmlformats.org/officeDocument/2006/relationships/hyperlink" Target="http://www.ncbi.nlm.nih.gov/assembly/GCA_000709365.1" TargetMode="External"/><Relationship Id="rId29" Type="http://schemas.openxmlformats.org/officeDocument/2006/relationships/hyperlink" Target="http://www.ncbi.nlm.nih.gov/assembly/GCA_000687205.1" TargetMode="External"/><Relationship Id="rId1" Type="http://schemas.openxmlformats.org/officeDocument/2006/relationships/hyperlink" Target="http://www.ncbi.nlm.nih.gov/assembly/GCA_000708025.2" TargetMode="External"/><Relationship Id="rId2" Type="http://schemas.openxmlformats.org/officeDocument/2006/relationships/hyperlink" Target="http://www.ncbi.nlm.nih.gov/assembly/GCA_000691975.1" TargetMode="External"/><Relationship Id="rId3" Type="http://schemas.openxmlformats.org/officeDocument/2006/relationships/hyperlink" Target="http://www.ncbi.nlm.nih.gov/assembly/GCA_000709325.1" TargetMode="External"/><Relationship Id="rId4" Type="http://schemas.openxmlformats.org/officeDocument/2006/relationships/hyperlink" Target="http://www.ncbi.nlm.nih.gov/assembly/GCA_000692015.2" TargetMode="External"/><Relationship Id="rId5" Type="http://schemas.openxmlformats.org/officeDocument/2006/relationships/hyperlink" Target="http://www.ncbi.nlm.nih.gov/assembly/GCA_000692075.1" TargetMode="External"/><Relationship Id="rId30" Type="http://schemas.openxmlformats.org/officeDocument/2006/relationships/hyperlink" Target="http://www.ncbi.nlm.nih.gov/assembly/GCA_000708225.1" TargetMode="External"/><Relationship Id="rId31" Type="http://schemas.openxmlformats.org/officeDocument/2006/relationships/hyperlink" Target="http://www.ncbi.nlm.nih.gov/assembly/GCA_000687185.1" TargetMode="External"/><Relationship Id="rId32" Type="http://schemas.openxmlformats.org/officeDocument/2006/relationships/hyperlink" Target="http://www.ncbi.nlm.nih.gov/assembly/GCA_000699145.1" TargetMode="External"/><Relationship Id="rId9" Type="http://schemas.openxmlformats.org/officeDocument/2006/relationships/hyperlink" Target="http://www.ncbi.nlm.nih.gov/assembly/GCA_000700745.1" TargetMode="External"/><Relationship Id="rId6" Type="http://schemas.openxmlformats.org/officeDocument/2006/relationships/hyperlink" Target="http://www.ncbi.nlm.nih.gov/assembly/GCA_000699005.1" TargetMode="External"/><Relationship Id="rId7" Type="http://schemas.openxmlformats.org/officeDocument/2006/relationships/hyperlink" Target="http://www.ncbi.nlm.nih.gov/assembly/GCA_000698965.1" TargetMode="External"/><Relationship Id="rId8" Type="http://schemas.openxmlformats.org/officeDocument/2006/relationships/hyperlink" Target="http://www.ncbi.nlm.nih.gov/assembly/GCA_000695815.1" TargetMode="External"/><Relationship Id="rId33" Type="http://schemas.openxmlformats.org/officeDocument/2006/relationships/hyperlink" Target="http://www.ncbi.nlm.nih.gov/assembly/GCA_000699105.1" TargetMode="External"/><Relationship Id="rId34" Type="http://schemas.openxmlformats.org/officeDocument/2006/relationships/hyperlink" Target="http://www.ncbi.nlm.nih.gov/assembly/GCA_000355885.1" TargetMode="External"/><Relationship Id="rId35" Type="http://schemas.openxmlformats.org/officeDocument/2006/relationships/hyperlink" Target="http://www.ncbi.nlm.nih.gov/assembly/GCA_000337935.1" TargetMode="External"/><Relationship Id="rId36" Type="http://schemas.openxmlformats.org/officeDocument/2006/relationships/hyperlink" Target="http://www.ncbi.nlm.nih.gov/assembly/GCA_000337955.1" TargetMode="External"/><Relationship Id="rId10" Type="http://schemas.openxmlformats.org/officeDocument/2006/relationships/hyperlink" Target="http://www.ncbi.nlm.nih.gov/assembly/GCA_000709895.1" TargetMode="External"/><Relationship Id="rId11" Type="http://schemas.openxmlformats.org/officeDocument/2006/relationships/hyperlink" Target="http://www.ncbi.nlm.nih.gov/assembly/GCA_000690535.1" TargetMode="External"/><Relationship Id="rId12" Type="http://schemas.openxmlformats.org/officeDocument/2006/relationships/hyperlink" Target="http://www.ncbi.nlm.nih.gov/assembly/GCA_000699945.1" TargetMode="External"/><Relationship Id="rId13" Type="http://schemas.openxmlformats.org/officeDocument/2006/relationships/hyperlink" Target="http://www.ncbi.nlm.nih.gov/assembly/GCA_000695195.1" TargetMode="External"/><Relationship Id="rId14" Type="http://schemas.openxmlformats.org/officeDocument/2006/relationships/hyperlink" Target="http://www.ncbi.nlm.nih.gov/assembly/GCA_000690715.1" TargetMode="External"/><Relationship Id="rId15" Type="http://schemas.openxmlformats.org/officeDocument/2006/relationships/hyperlink" Target="http://www.ncbi.nlm.nih.gov/assembly/GCA_000690775.1" TargetMode="External"/><Relationship Id="rId16" Type="http://schemas.openxmlformats.org/officeDocument/2006/relationships/hyperlink" Target="http://www.ncbi.nlm.nih.gov/assembly/GCA_000690835.1" TargetMode="External"/><Relationship Id="rId17" Type="http://schemas.openxmlformats.org/officeDocument/2006/relationships/hyperlink" Target="http://www.ncbi.nlm.nih.gov/assembly/GCA_000690875.1" TargetMode="External"/><Relationship Id="rId18" Type="http://schemas.openxmlformats.org/officeDocument/2006/relationships/hyperlink" Target="http://www.ncbi.nlm.nih.gov/assembly/GCA_000691405.1" TargetMode="External"/><Relationship Id="rId19" Type="http://schemas.openxmlformats.org/officeDocument/2006/relationships/hyperlink" Target="http://www.ncbi.nlm.nih.gov/assembly/GCA_000737465.1" TargetMode="External"/><Relationship Id="rId37" Type="http://schemas.openxmlformats.org/officeDocument/2006/relationships/hyperlink" Target="http://www.ncbi.nlm.nih.gov/assembly/GCA_000277835.1" TargetMode="External"/><Relationship Id="rId38" Type="http://schemas.openxmlformats.org/officeDocument/2006/relationships/hyperlink" Target="http://www.ncbi.nlm.nih.gov/assembly/GCA_000747805.1/" TargetMode="External"/><Relationship Id="rId39" Type="http://schemas.openxmlformats.org/officeDocument/2006/relationships/hyperlink" Target="http://www.ncbi.nlm.nih.gov/assembly/GCF_000238935.1/" TargetMode="External"/><Relationship Id="rId40" Type="http://schemas.openxmlformats.org/officeDocument/2006/relationships/hyperlink" Target="http://www.ncbi.nlm.nih.gov/assembly/GCA_000696875.1/" TargetMode="External"/><Relationship Id="rId41" Type="http://schemas.openxmlformats.org/officeDocument/2006/relationships/hyperlink" Target="http://www.ncbi.nlm.nih.gov/assembly/GCA_00069954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E29"/>
  <sheetViews>
    <sheetView workbookViewId="0">
      <selection activeCell="D2" sqref="D2"/>
    </sheetView>
  </sheetViews>
  <sheetFormatPr baseColWidth="10" defaultColWidth="8.83203125" defaultRowHeight="15"/>
  <cols>
    <col min="1" max="1" width="8.83203125" style="30"/>
    <col min="2" max="2" width="10.5" style="30" customWidth="1"/>
    <col min="3" max="3" width="10.1640625" style="30" customWidth="1"/>
    <col min="4" max="4" width="64.5" style="30" customWidth="1"/>
    <col min="5" max="16384" width="8.83203125" style="30"/>
  </cols>
  <sheetData>
    <row r="1" spans="1:5" s="24" customFormat="1"/>
    <row r="2" spans="1:5" s="24" customFormat="1"/>
    <row r="3" spans="1:5" s="24" customFormat="1" ht="16" thickBot="1">
      <c r="A3" s="25" t="s">
        <v>1547</v>
      </c>
    </row>
    <row r="4" spans="1:5" s="24" customFormat="1" ht="27" thickBot="1">
      <c r="A4" s="26" t="s">
        <v>1618</v>
      </c>
      <c r="B4" s="26" t="s">
        <v>1619</v>
      </c>
      <c r="C4" s="26" t="s">
        <v>1620</v>
      </c>
      <c r="D4" s="26" t="s">
        <v>1621</v>
      </c>
      <c r="E4" s="26" t="s">
        <v>1622</v>
      </c>
    </row>
    <row r="5" spans="1:5" s="24" customFormat="1" ht="26">
      <c r="A5" s="27">
        <v>1</v>
      </c>
      <c r="B5" s="27">
        <v>1868</v>
      </c>
      <c r="C5" s="27" t="s">
        <v>1623</v>
      </c>
      <c r="D5" s="27" t="s">
        <v>1624</v>
      </c>
      <c r="E5" s="28">
        <v>50000</v>
      </c>
    </row>
    <row r="6" spans="1:5" s="24" customFormat="1">
      <c r="A6" s="27">
        <v>2</v>
      </c>
      <c r="B6" s="27">
        <v>1908</v>
      </c>
      <c r="C6" s="27" t="s">
        <v>1623</v>
      </c>
      <c r="D6" s="27" t="s">
        <v>1625</v>
      </c>
      <c r="E6" s="28">
        <v>26000</v>
      </c>
    </row>
    <row r="7" spans="1:5" s="24" customFormat="1" ht="26">
      <c r="A7" s="27">
        <v>3</v>
      </c>
      <c r="B7" s="27">
        <v>1911</v>
      </c>
      <c r="C7" s="27" t="s">
        <v>1626</v>
      </c>
      <c r="D7" s="27" t="s">
        <v>1627</v>
      </c>
      <c r="E7" s="28">
        <v>25000</v>
      </c>
    </row>
    <row r="8" spans="1:5" s="24" customFormat="1" ht="26">
      <c r="A8" s="209">
        <v>4</v>
      </c>
      <c r="B8" s="209">
        <v>1957</v>
      </c>
      <c r="C8" s="209" t="s">
        <v>1628</v>
      </c>
      <c r="D8" s="27" t="s">
        <v>1629</v>
      </c>
      <c r="E8" s="210">
        <v>4000</v>
      </c>
    </row>
    <row r="9" spans="1:5" s="24" customFormat="1">
      <c r="A9" s="209"/>
      <c r="B9" s="209"/>
      <c r="C9" s="209"/>
      <c r="D9" s="27" t="s">
        <v>1630</v>
      </c>
      <c r="E9" s="210"/>
    </row>
    <row r="10" spans="1:5" s="24" customFormat="1">
      <c r="A10" s="27">
        <v>5</v>
      </c>
      <c r="B10" s="27">
        <v>1963</v>
      </c>
      <c r="C10" s="27" t="s">
        <v>1631</v>
      </c>
      <c r="D10" s="27" t="s">
        <v>1632</v>
      </c>
      <c r="E10" s="27">
        <v>100</v>
      </c>
    </row>
    <row r="11" spans="1:5" s="24" customFormat="1">
      <c r="A11" s="27">
        <v>6</v>
      </c>
      <c r="B11" s="27">
        <v>1964</v>
      </c>
      <c r="C11" s="27" t="s">
        <v>1628</v>
      </c>
      <c r="D11" s="27" t="s">
        <v>1633</v>
      </c>
      <c r="E11" s="27">
        <v>80</v>
      </c>
    </row>
    <row r="12" spans="1:5" s="24" customFormat="1">
      <c r="A12" s="27">
        <v>7</v>
      </c>
      <c r="B12" s="27">
        <v>1978</v>
      </c>
      <c r="C12" s="27" t="s">
        <v>1626</v>
      </c>
      <c r="D12" s="27" t="s">
        <v>1522</v>
      </c>
      <c r="E12" s="27">
        <v>20</v>
      </c>
    </row>
    <row r="13" spans="1:5" s="24" customFormat="1">
      <c r="A13" s="209">
        <v>8</v>
      </c>
      <c r="B13" s="209">
        <v>1981</v>
      </c>
      <c r="C13" s="209" t="s">
        <v>1523</v>
      </c>
      <c r="D13" s="27" t="s">
        <v>1524</v>
      </c>
      <c r="E13" s="209">
        <v>20</v>
      </c>
    </row>
    <row r="14" spans="1:5" s="24" customFormat="1">
      <c r="A14" s="209"/>
      <c r="B14" s="209"/>
      <c r="C14" s="209"/>
      <c r="D14" s="27" t="s">
        <v>1525</v>
      </c>
      <c r="E14" s="209"/>
    </row>
    <row r="15" spans="1:5" s="24" customFormat="1" ht="16" thickBot="1">
      <c r="A15" s="29">
        <v>9</v>
      </c>
      <c r="B15" s="29">
        <v>2003</v>
      </c>
      <c r="C15" s="29" t="s">
        <v>1623</v>
      </c>
      <c r="D15" s="29" t="s">
        <v>1526</v>
      </c>
      <c r="E15" s="29">
        <v>600</v>
      </c>
    </row>
    <row r="16" spans="1:5" s="24" customFormat="1">
      <c r="A16" s="25"/>
    </row>
    <row r="17" spans="1:1" s="24" customFormat="1"/>
    <row r="18" spans="1:1" s="24" customFormat="1">
      <c r="A18" s="25"/>
    </row>
    <row r="19" spans="1:1" s="24" customFormat="1"/>
    <row r="20" spans="1:1" s="24" customFormat="1"/>
    <row r="21" spans="1:1" s="24" customFormat="1"/>
    <row r="22" spans="1:1" s="24" customFormat="1"/>
    <row r="23" spans="1:1" s="24" customFormat="1"/>
    <row r="24" spans="1:1" s="24" customFormat="1"/>
    <row r="25" spans="1:1" s="24" customFormat="1"/>
    <row r="26" spans="1:1" s="24" customFormat="1"/>
    <row r="27" spans="1:1" s="24" customFormat="1"/>
    <row r="28" spans="1:1" s="24" customFormat="1"/>
    <row r="29" spans="1:1" s="24" customFormat="1"/>
  </sheetData>
  <mergeCells count="8">
    <mergeCell ref="A8:A9"/>
    <mergeCell ref="B8:B9"/>
    <mergeCell ref="C8:C9"/>
    <mergeCell ref="E8:E9"/>
    <mergeCell ref="A13:A14"/>
    <mergeCell ref="B13:B14"/>
    <mergeCell ref="C13:C14"/>
    <mergeCell ref="E13:E14"/>
  </mergeCells>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19"/>
  <sheetViews>
    <sheetView workbookViewId="0">
      <selection activeCell="I16" sqref="I16"/>
    </sheetView>
  </sheetViews>
  <sheetFormatPr baseColWidth="10" defaultColWidth="8.83203125" defaultRowHeight="13"/>
  <cols>
    <col min="1" max="2" width="8.83203125" style="2"/>
    <col min="3" max="3" width="10.5" style="2" bestFit="1" customWidth="1"/>
    <col min="4" max="7" width="9.1640625" style="2" bestFit="1" customWidth="1"/>
    <col min="8" max="8" width="16.6640625" style="2" customWidth="1"/>
    <col min="9" max="9" width="12.6640625" style="2" bestFit="1" customWidth="1"/>
    <col min="10" max="16384" width="8.83203125" style="2"/>
  </cols>
  <sheetData>
    <row r="1" spans="1:8" s="92" customFormat="1" ht="24" customHeight="1" thickBot="1">
      <c r="A1" s="54" t="s">
        <v>1502</v>
      </c>
      <c r="B1" s="54"/>
      <c r="C1" s="54"/>
      <c r="D1" s="54"/>
      <c r="E1" s="54"/>
      <c r="F1" s="54"/>
      <c r="G1" s="54"/>
    </row>
    <row r="2" spans="1:8" ht="53" thickBot="1">
      <c r="A2" s="64" t="s">
        <v>1604</v>
      </c>
      <c r="B2" s="64" t="s">
        <v>1495</v>
      </c>
      <c r="C2" s="64" t="s">
        <v>1444</v>
      </c>
      <c r="D2" s="64" t="s">
        <v>1496</v>
      </c>
      <c r="E2" s="64" t="s">
        <v>1497</v>
      </c>
      <c r="F2" s="64" t="s">
        <v>1498</v>
      </c>
      <c r="G2" s="64" t="s">
        <v>1499</v>
      </c>
      <c r="H2" s="118" t="s">
        <v>857</v>
      </c>
    </row>
    <row r="3" spans="1:8">
      <c r="A3" s="226" t="s">
        <v>1641</v>
      </c>
      <c r="B3" s="116" t="s">
        <v>1469</v>
      </c>
      <c r="C3" s="65">
        <v>585663</v>
      </c>
      <c r="D3" s="66">
        <v>0.56999999999999995</v>
      </c>
      <c r="E3" s="67">
        <v>3990</v>
      </c>
      <c r="F3" s="67">
        <v>2636</v>
      </c>
      <c r="G3" s="122">
        <v>0.66</v>
      </c>
      <c r="H3" s="120">
        <f>TTEST(G3:G10,G12:G16,1,3)</f>
        <v>7.1195441377393815E-13</v>
      </c>
    </row>
    <row r="4" spans="1:8">
      <c r="A4" s="227"/>
      <c r="B4" s="116" t="s">
        <v>1471</v>
      </c>
      <c r="C4" s="65">
        <v>620175</v>
      </c>
      <c r="D4" s="66">
        <v>0.6</v>
      </c>
      <c r="E4" s="67">
        <v>4264</v>
      </c>
      <c r="F4" s="67">
        <v>2872</v>
      </c>
      <c r="G4" s="122">
        <v>0.67</v>
      </c>
    </row>
    <row r="5" spans="1:8">
      <c r="A5" s="227"/>
      <c r="B5" s="116" t="s">
        <v>1473</v>
      </c>
      <c r="C5" s="65">
        <v>584801</v>
      </c>
      <c r="D5" s="66">
        <v>0.56999999999999995</v>
      </c>
      <c r="E5" s="67">
        <v>3796</v>
      </c>
      <c r="F5" s="67">
        <v>2590</v>
      </c>
      <c r="G5" s="122">
        <v>0.68</v>
      </c>
    </row>
    <row r="6" spans="1:8">
      <c r="A6" s="227"/>
      <c r="B6" s="116" t="s">
        <v>1475</v>
      </c>
      <c r="C6" s="65">
        <v>606860</v>
      </c>
      <c r="D6" s="66">
        <v>0.59</v>
      </c>
      <c r="E6" s="67">
        <v>3886</v>
      </c>
      <c r="F6" s="67">
        <v>2682</v>
      </c>
      <c r="G6" s="122">
        <v>0.69</v>
      </c>
    </row>
    <row r="7" spans="1:8">
      <c r="A7" s="227"/>
      <c r="B7" s="116" t="s">
        <v>1477</v>
      </c>
      <c r="C7" s="65">
        <v>691513</v>
      </c>
      <c r="D7" s="66">
        <v>0.66</v>
      </c>
      <c r="E7" s="67">
        <v>4373</v>
      </c>
      <c r="F7" s="67">
        <v>2892</v>
      </c>
      <c r="G7" s="122">
        <v>0.66</v>
      </c>
    </row>
    <row r="8" spans="1:8">
      <c r="A8" s="227"/>
      <c r="B8" s="116" t="s">
        <v>1479</v>
      </c>
      <c r="C8" s="65">
        <v>521579</v>
      </c>
      <c r="D8" s="66">
        <v>0.5</v>
      </c>
      <c r="E8" s="67">
        <v>3244</v>
      </c>
      <c r="F8" s="67">
        <v>2280</v>
      </c>
      <c r="G8" s="122">
        <v>0.7</v>
      </c>
    </row>
    <row r="9" spans="1:8">
      <c r="A9" s="227"/>
      <c r="B9" s="116" t="s">
        <v>1481</v>
      </c>
      <c r="C9" s="65">
        <v>624902</v>
      </c>
      <c r="D9" s="66">
        <v>0.6</v>
      </c>
      <c r="E9" s="67">
        <v>4267</v>
      </c>
      <c r="F9" s="67">
        <v>2838</v>
      </c>
      <c r="G9" s="122">
        <v>0.67</v>
      </c>
    </row>
    <row r="10" spans="1:8">
      <c r="A10" s="227"/>
      <c r="B10" s="116" t="s">
        <v>1500</v>
      </c>
      <c r="C10" s="65">
        <v>590870</v>
      </c>
      <c r="D10" s="66">
        <v>0.56999999999999995</v>
      </c>
      <c r="E10" s="67">
        <v>3702</v>
      </c>
      <c r="F10" s="67">
        <v>2508</v>
      </c>
      <c r="G10" s="123">
        <v>0.68</v>
      </c>
    </row>
    <row r="11" spans="1:8">
      <c r="A11" s="227"/>
      <c r="B11" s="116" t="s">
        <v>1442</v>
      </c>
      <c r="C11" s="65">
        <v>1188930</v>
      </c>
      <c r="D11" s="66" t="s">
        <v>1501</v>
      </c>
      <c r="E11" s="67">
        <v>7991</v>
      </c>
      <c r="F11" s="67">
        <v>5468</v>
      </c>
      <c r="G11" s="66">
        <v>0.68</v>
      </c>
    </row>
    <row r="12" spans="1:8">
      <c r="A12" s="227" t="s">
        <v>1646</v>
      </c>
      <c r="B12" s="116" t="s">
        <v>1485</v>
      </c>
      <c r="C12" s="65">
        <v>4107223</v>
      </c>
      <c r="D12" s="66">
        <v>4.0999999999999996</v>
      </c>
      <c r="E12" s="67">
        <v>28773</v>
      </c>
      <c r="F12" s="67">
        <v>13113</v>
      </c>
      <c r="G12" s="121">
        <v>0.46</v>
      </c>
    </row>
    <row r="13" spans="1:8">
      <c r="A13" s="227"/>
      <c r="B13" s="116" t="s">
        <v>1487</v>
      </c>
      <c r="C13" s="65">
        <v>4046402</v>
      </c>
      <c r="D13" s="66">
        <v>4</v>
      </c>
      <c r="E13" s="67">
        <v>28098</v>
      </c>
      <c r="F13" s="67">
        <v>12471</v>
      </c>
      <c r="G13" s="122">
        <v>0.44</v>
      </c>
    </row>
    <row r="14" spans="1:8">
      <c r="A14" s="227"/>
      <c r="B14" s="116" t="s">
        <v>1489</v>
      </c>
      <c r="C14" s="65">
        <v>4032893</v>
      </c>
      <c r="D14" s="66">
        <v>4</v>
      </c>
      <c r="E14" s="67">
        <v>28187</v>
      </c>
      <c r="F14" s="67">
        <v>12666</v>
      </c>
      <c r="G14" s="122">
        <v>0.45</v>
      </c>
    </row>
    <row r="15" spans="1:8">
      <c r="A15" s="227"/>
      <c r="B15" s="116" t="s">
        <v>1491</v>
      </c>
      <c r="C15" s="65">
        <v>4104101</v>
      </c>
      <c r="D15" s="66">
        <v>4.0999999999999996</v>
      </c>
      <c r="E15" s="67">
        <v>28640</v>
      </c>
      <c r="F15" s="67">
        <v>13268</v>
      </c>
      <c r="G15" s="122">
        <v>0.46</v>
      </c>
    </row>
    <row r="16" spans="1:8">
      <c r="A16" s="227"/>
      <c r="B16" s="66" t="s">
        <v>1493</v>
      </c>
      <c r="C16" s="65">
        <v>4111073</v>
      </c>
      <c r="D16" s="66">
        <v>4.08</v>
      </c>
      <c r="E16" s="67">
        <v>28855</v>
      </c>
      <c r="F16" s="67">
        <v>13290</v>
      </c>
      <c r="G16" s="123">
        <v>0.46</v>
      </c>
    </row>
    <row r="17" spans="1:7" ht="14" thickBot="1">
      <c r="A17" s="228"/>
      <c r="B17" s="117" t="s">
        <v>1442</v>
      </c>
      <c r="C17" s="68">
        <v>8876153</v>
      </c>
      <c r="D17" s="69" t="s">
        <v>1501</v>
      </c>
      <c r="E17" s="68">
        <v>61949</v>
      </c>
      <c r="F17" s="68">
        <v>29871</v>
      </c>
      <c r="G17" s="69">
        <v>0.48</v>
      </c>
    </row>
    <row r="19" spans="1:7">
      <c r="F19" s="119"/>
    </row>
  </sheetData>
  <mergeCells count="2">
    <mergeCell ref="A3:A11"/>
    <mergeCell ref="A12:A17"/>
  </mergeCells>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F107"/>
  <sheetViews>
    <sheetView workbookViewId="0">
      <selection activeCell="H5" sqref="H5"/>
    </sheetView>
  </sheetViews>
  <sheetFormatPr baseColWidth="10" defaultColWidth="8.83203125" defaultRowHeight="13"/>
  <cols>
    <col min="1" max="2" width="8.83203125" style="56"/>
    <col min="3" max="3" width="10.6640625" style="56" customWidth="1"/>
    <col min="4" max="4" width="8.83203125" style="56"/>
    <col min="5" max="5" width="10.1640625" style="56" customWidth="1"/>
    <col min="6" max="6" width="12.83203125" style="56" customWidth="1"/>
    <col min="7" max="16384" width="8.83203125" style="56"/>
  </cols>
  <sheetData>
    <row r="1" spans="1:6" ht="24" customHeight="1" thickBot="1">
      <c r="A1" s="54" t="s">
        <v>1361</v>
      </c>
    </row>
    <row r="2" spans="1:6" ht="27" thickBot="1">
      <c r="A2" s="70" t="s">
        <v>1504</v>
      </c>
      <c r="B2" s="70" t="s">
        <v>1505</v>
      </c>
      <c r="C2" s="70" t="s">
        <v>1506</v>
      </c>
      <c r="D2" s="70" t="s">
        <v>1507</v>
      </c>
      <c r="E2" s="70" t="s">
        <v>1508</v>
      </c>
      <c r="F2" s="70" t="s">
        <v>1509</v>
      </c>
    </row>
    <row r="3" spans="1:6">
      <c r="A3" s="56">
        <v>1</v>
      </c>
      <c r="B3" s="56" t="s">
        <v>1510</v>
      </c>
      <c r="C3" s="56" t="s">
        <v>1511</v>
      </c>
      <c r="D3" s="56" t="s">
        <v>1512</v>
      </c>
      <c r="E3" s="56" t="s">
        <v>1510</v>
      </c>
      <c r="F3" s="71">
        <v>39995</v>
      </c>
    </row>
    <row r="4" spans="1:6">
      <c r="A4" s="56">
        <v>2</v>
      </c>
      <c r="B4" s="56" t="s">
        <v>1510</v>
      </c>
      <c r="C4" s="56" t="s">
        <v>1511</v>
      </c>
      <c r="D4" s="56" t="s">
        <v>1513</v>
      </c>
      <c r="E4" s="56" t="s">
        <v>1510</v>
      </c>
      <c r="F4" s="71">
        <v>39996</v>
      </c>
    </row>
    <row r="5" spans="1:6">
      <c r="A5" s="56">
        <v>3</v>
      </c>
      <c r="B5" s="56" t="s">
        <v>1510</v>
      </c>
      <c r="C5" s="56" t="s">
        <v>1511</v>
      </c>
      <c r="D5" s="56" t="s">
        <v>1512</v>
      </c>
      <c r="E5" s="56" t="s">
        <v>1510</v>
      </c>
      <c r="F5" s="71">
        <v>39997</v>
      </c>
    </row>
    <row r="6" spans="1:6">
      <c r="A6" s="56">
        <v>4</v>
      </c>
      <c r="B6" s="56" t="s">
        <v>1510</v>
      </c>
      <c r="C6" s="56" t="s">
        <v>1511</v>
      </c>
      <c r="D6" s="56" t="s">
        <v>1513</v>
      </c>
      <c r="E6" s="56" t="s">
        <v>1510</v>
      </c>
      <c r="F6" s="71">
        <v>39998</v>
      </c>
    </row>
    <row r="7" spans="1:6">
      <c r="A7" s="56">
        <v>5</v>
      </c>
      <c r="B7" s="56" t="s">
        <v>1514</v>
      </c>
      <c r="C7" s="56" t="s">
        <v>1511</v>
      </c>
      <c r="D7" s="56" t="s">
        <v>1513</v>
      </c>
      <c r="E7" s="56">
        <v>2004</v>
      </c>
      <c r="F7" s="71">
        <v>40843</v>
      </c>
    </row>
    <row r="8" spans="1:6">
      <c r="A8" s="56">
        <v>6</v>
      </c>
      <c r="B8" s="56">
        <v>83</v>
      </c>
      <c r="C8" s="56" t="s">
        <v>1511</v>
      </c>
      <c r="D8" s="56" t="s">
        <v>1513</v>
      </c>
      <c r="E8" s="56">
        <v>1999</v>
      </c>
      <c r="F8" s="71">
        <v>40843</v>
      </c>
    </row>
    <row r="9" spans="1:6">
      <c r="A9" s="56">
        <v>7</v>
      </c>
      <c r="B9" s="56" t="s">
        <v>1515</v>
      </c>
      <c r="C9" s="56" t="s">
        <v>1511</v>
      </c>
      <c r="D9" s="56" t="s">
        <v>1512</v>
      </c>
      <c r="E9" s="56">
        <v>2002</v>
      </c>
      <c r="F9" s="71">
        <v>40843</v>
      </c>
    </row>
    <row r="10" spans="1:6">
      <c r="A10" s="56">
        <v>8</v>
      </c>
      <c r="B10" s="56">
        <v>576</v>
      </c>
      <c r="C10" s="56" t="s">
        <v>1511</v>
      </c>
      <c r="D10" s="56" t="s">
        <v>1513</v>
      </c>
      <c r="E10" s="56">
        <v>2009</v>
      </c>
      <c r="F10" s="71">
        <v>40843</v>
      </c>
    </row>
    <row r="11" spans="1:6">
      <c r="A11" s="56">
        <v>9</v>
      </c>
      <c r="B11" s="56" t="s">
        <v>1516</v>
      </c>
      <c r="C11" s="56" t="s">
        <v>1511</v>
      </c>
      <c r="D11" s="56" t="s">
        <v>1512</v>
      </c>
      <c r="E11" s="56">
        <v>2000</v>
      </c>
      <c r="F11" s="71">
        <v>40843</v>
      </c>
    </row>
    <row r="12" spans="1:6">
      <c r="A12" s="56">
        <v>10</v>
      </c>
      <c r="B12" s="56">
        <v>278</v>
      </c>
      <c r="C12" s="56" t="s">
        <v>1511</v>
      </c>
      <c r="D12" s="56" t="s">
        <v>1513</v>
      </c>
      <c r="E12" s="56">
        <v>2003</v>
      </c>
      <c r="F12" s="71">
        <v>40843</v>
      </c>
    </row>
    <row r="13" spans="1:6">
      <c r="A13" s="56">
        <v>11</v>
      </c>
      <c r="B13" s="56" t="s">
        <v>1517</v>
      </c>
      <c r="C13" s="56" t="s">
        <v>1511</v>
      </c>
      <c r="D13" s="56" t="s">
        <v>1512</v>
      </c>
      <c r="E13" s="56">
        <v>2011</v>
      </c>
      <c r="F13" s="71">
        <v>40843</v>
      </c>
    </row>
    <row r="14" spans="1:6">
      <c r="A14" s="56">
        <v>12</v>
      </c>
      <c r="B14" s="56" t="s">
        <v>1518</v>
      </c>
      <c r="C14" s="56" t="s">
        <v>1511</v>
      </c>
      <c r="D14" s="56" t="s">
        <v>1513</v>
      </c>
      <c r="E14" s="56">
        <v>1999</v>
      </c>
      <c r="F14" s="71">
        <v>40843</v>
      </c>
    </row>
    <row r="15" spans="1:6">
      <c r="A15" s="56">
        <v>13</v>
      </c>
      <c r="B15" s="56">
        <v>40</v>
      </c>
      <c r="C15" s="56" t="s">
        <v>1511</v>
      </c>
      <c r="D15" s="56" t="s">
        <v>1513</v>
      </c>
      <c r="E15" s="56">
        <v>1998</v>
      </c>
      <c r="F15" s="71">
        <v>40843</v>
      </c>
    </row>
    <row r="16" spans="1:6">
      <c r="A16" s="56">
        <v>14</v>
      </c>
      <c r="B16" s="56">
        <v>265</v>
      </c>
      <c r="C16" s="56" t="s">
        <v>1511</v>
      </c>
      <c r="D16" s="56" t="s">
        <v>1512</v>
      </c>
      <c r="E16" s="56">
        <v>2009</v>
      </c>
      <c r="F16" s="71">
        <v>40843</v>
      </c>
    </row>
    <row r="17" spans="1:6">
      <c r="A17" s="56">
        <v>15</v>
      </c>
      <c r="B17" s="56">
        <v>272</v>
      </c>
      <c r="C17" s="56" t="s">
        <v>1511</v>
      </c>
      <c r="D17" s="56" t="s">
        <v>1512</v>
      </c>
      <c r="E17" s="56">
        <v>2003</v>
      </c>
      <c r="F17" s="71">
        <v>40843</v>
      </c>
    </row>
    <row r="18" spans="1:6">
      <c r="A18" s="56">
        <v>16</v>
      </c>
      <c r="B18" s="56" t="s">
        <v>1517</v>
      </c>
      <c r="C18" s="56" t="s">
        <v>1511</v>
      </c>
      <c r="D18" s="56" t="s">
        <v>1513</v>
      </c>
      <c r="E18" s="56">
        <v>2011</v>
      </c>
      <c r="F18" s="71">
        <v>40843</v>
      </c>
    </row>
    <row r="19" spans="1:6">
      <c r="A19" s="56">
        <v>17</v>
      </c>
      <c r="B19" s="56">
        <v>236</v>
      </c>
      <c r="C19" s="56" t="s">
        <v>1511</v>
      </c>
      <c r="D19" s="56" t="s">
        <v>1512</v>
      </c>
      <c r="E19" s="56" t="s">
        <v>1510</v>
      </c>
      <c r="F19" s="71">
        <v>40893</v>
      </c>
    </row>
    <row r="20" spans="1:6">
      <c r="A20" s="56">
        <v>18</v>
      </c>
      <c r="B20" s="56">
        <v>211</v>
      </c>
      <c r="C20" s="56" t="s">
        <v>1511</v>
      </c>
      <c r="D20" s="56" t="s">
        <v>1513</v>
      </c>
      <c r="E20" s="56" t="s">
        <v>1510</v>
      </c>
      <c r="F20" s="71">
        <v>40893</v>
      </c>
    </row>
    <row r="21" spans="1:6">
      <c r="A21" s="56">
        <v>19</v>
      </c>
      <c r="B21" s="56">
        <v>389</v>
      </c>
      <c r="C21" s="56" t="s">
        <v>1511</v>
      </c>
      <c r="D21" s="56" t="s">
        <v>1512</v>
      </c>
      <c r="E21" s="56" t="s">
        <v>1510</v>
      </c>
      <c r="F21" s="71">
        <v>40893</v>
      </c>
    </row>
    <row r="22" spans="1:6">
      <c r="A22" s="56">
        <v>20</v>
      </c>
      <c r="B22" s="56">
        <v>232</v>
      </c>
      <c r="C22" s="56" t="s">
        <v>1511</v>
      </c>
      <c r="D22" s="56" t="s">
        <v>1513</v>
      </c>
      <c r="E22" s="56" t="s">
        <v>1510</v>
      </c>
      <c r="F22" s="71">
        <v>40893</v>
      </c>
    </row>
    <row r="23" spans="1:6">
      <c r="A23" s="56">
        <v>21</v>
      </c>
      <c r="B23" s="56">
        <v>218</v>
      </c>
      <c r="C23" s="56" t="s">
        <v>1511</v>
      </c>
      <c r="D23" s="56" t="s">
        <v>1513</v>
      </c>
      <c r="E23" s="56" t="s">
        <v>1510</v>
      </c>
      <c r="F23" s="71">
        <v>40893</v>
      </c>
    </row>
    <row r="24" spans="1:6">
      <c r="A24" s="56">
        <v>22</v>
      </c>
      <c r="B24" s="56">
        <v>615</v>
      </c>
      <c r="C24" s="56" t="s">
        <v>1511</v>
      </c>
      <c r="D24" s="56" t="s">
        <v>1512</v>
      </c>
      <c r="E24" s="56" t="s">
        <v>1510</v>
      </c>
      <c r="F24" s="71">
        <v>40893</v>
      </c>
    </row>
    <row r="25" spans="1:6">
      <c r="A25" s="56">
        <v>23</v>
      </c>
      <c r="B25" s="56">
        <v>224</v>
      </c>
      <c r="C25" s="56" t="s">
        <v>1511</v>
      </c>
      <c r="D25" s="56" t="s">
        <v>1512</v>
      </c>
      <c r="E25" s="56" t="s">
        <v>1510</v>
      </c>
      <c r="F25" s="71">
        <v>40893</v>
      </c>
    </row>
    <row r="26" spans="1:6">
      <c r="A26" s="56">
        <v>24</v>
      </c>
      <c r="B26" s="56">
        <v>502</v>
      </c>
      <c r="C26" s="56" t="s">
        <v>1511</v>
      </c>
      <c r="D26" s="56" t="s">
        <v>1513</v>
      </c>
      <c r="E26" s="56" t="s">
        <v>1510</v>
      </c>
      <c r="F26" s="71">
        <v>40893</v>
      </c>
    </row>
    <row r="27" spans="1:6">
      <c r="A27" s="56">
        <v>25</v>
      </c>
      <c r="B27" s="56">
        <v>575</v>
      </c>
      <c r="C27" s="56" t="s">
        <v>1511</v>
      </c>
      <c r="D27" s="56" t="s">
        <v>1512</v>
      </c>
      <c r="E27" s="56" t="s">
        <v>1510</v>
      </c>
      <c r="F27" s="71">
        <v>40893</v>
      </c>
    </row>
    <row r="28" spans="1:6">
      <c r="A28" s="56">
        <v>26</v>
      </c>
      <c r="B28" s="56">
        <v>217</v>
      </c>
      <c r="C28" s="56" t="s">
        <v>1511</v>
      </c>
      <c r="D28" s="56" t="s">
        <v>1513</v>
      </c>
      <c r="E28" s="56" t="s">
        <v>1510</v>
      </c>
      <c r="F28" s="71">
        <v>40893</v>
      </c>
    </row>
    <row r="29" spans="1:6">
      <c r="A29" s="56">
        <v>27</v>
      </c>
      <c r="B29" s="56">
        <v>231</v>
      </c>
      <c r="C29" s="56" t="s">
        <v>1511</v>
      </c>
      <c r="D29" s="56" t="s">
        <v>1512</v>
      </c>
      <c r="E29" s="56" t="s">
        <v>1510</v>
      </c>
      <c r="F29" s="71">
        <v>40893</v>
      </c>
    </row>
    <row r="30" spans="1:6">
      <c r="A30" s="56">
        <v>28</v>
      </c>
      <c r="B30" s="56">
        <v>515</v>
      </c>
      <c r="C30" s="56" t="s">
        <v>1511</v>
      </c>
      <c r="D30" s="56" t="s">
        <v>1513</v>
      </c>
      <c r="E30" s="56" t="s">
        <v>1510</v>
      </c>
      <c r="F30" s="71">
        <v>40893</v>
      </c>
    </row>
    <row r="31" spans="1:6">
      <c r="A31" s="56">
        <v>29</v>
      </c>
      <c r="B31" s="56" t="s">
        <v>1519</v>
      </c>
      <c r="C31" s="56" t="s">
        <v>1511</v>
      </c>
      <c r="D31" s="56" t="s">
        <v>1513</v>
      </c>
      <c r="E31" s="56" t="s">
        <v>1510</v>
      </c>
      <c r="F31" s="71">
        <v>40893</v>
      </c>
    </row>
    <row r="32" spans="1:6">
      <c r="A32" s="56">
        <v>30</v>
      </c>
      <c r="B32" s="56">
        <v>104</v>
      </c>
      <c r="C32" s="56" t="s">
        <v>1511</v>
      </c>
      <c r="D32" s="56" t="s">
        <v>1512</v>
      </c>
      <c r="E32" s="56" t="s">
        <v>1510</v>
      </c>
      <c r="F32" s="71">
        <v>40893</v>
      </c>
    </row>
    <row r="33" spans="1:6">
      <c r="A33" s="56">
        <v>31</v>
      </c>
      <c r="B33" s="56">
        <v>63</v>
      </c>
      <c r="C33" s="56" t="s">
        <v>1511</v>
      </c>
      <c r="D33" s="56" t="s">
        <v>1513</v>
      </c>
      <c r="E33" s="56" t="s">
        <v>1510</v>
      </c>
      <c r="F33" s="71">
        <v>40893</v>
      </c>
    </row>
    <row r="34" spans="1:6">
      <c r="A34" s="56">
        <v>32</v>
      </c>
      <c r="B34" s="56">
        <v>394</v>
      </c>
      <c r="C34" s="56" t="s">
        <v>1511</v>
      </c>
      <c r="D34" s="56" t="s">
        <v>1513</v>
      </c>
      <c r="E34" s="56" t="s">
        <v>1510</v>
      </c>
      <c r="F34" s="71">
        <v>40893</v>
      </c>
    </row>
    <row r="35" spans="1:6">
      <c r="A35" s="56">
        <v>33</v>
      </c>
      <c r="B35" s="56">
        <v>64</v>
      </c>
      <c r="C35" s="56" t="s">
        <v>1511</v>
      </c>
      <c r="D35" s="56" t="s">
        <v>1513</v>
      </c>
      <c r="E35" s="56" t="s">
        <v>1510</v>
      </c>
      <c r="F35" s="71">
        <v>40893</v>
      </c>
    </row>
    <row r="36" spans="1:6">
      <c r="A36" s="56">
        <v>34</v>
      </c>
      <c r="B36" s="56">
        <v>26</v>
      </c>
      <c r="C36" s="56" t="s">
        <v>1511</v>
      </c>
      <c r="D36" s="56" t="s">
        <v>1512</v>
      </c>
      <c r="E36" s="56" t="s">
        <v>1510</v>
      </c>
      <c r="F36" s="71">
        <v>40893</v>
      </c>
    </row>
    <row r="37" spans="1:6">
      <c r="A37" s="56">
        <v>35</v>
      </c>
      <c r="B37" s="56">
        <v>528</v>
      </c>
      <c r="C37" s="56" t="s">
        <v>1511</v>
      </c>
      <c r="D37" s="56" t="s">
        <v>1512</v>
      </c>
      <c r="E37" s="56" t="s">
        <v>1510</v>
      </c>
      <c r="F37" s="71">
        <v>40893</v>
      </c>
    </row>
    <row r="38" spans="1:6">
      <c r="A38" s="56">
        <v>36</v>
      </c>
      <c r="B38" s="56">
        <v>374</v>
      </c>
      <c r="C38" s="56" t="s">
        <v>1511</v>
      </c>
      <c r="D38" s="56" t="s">
        <v>1512</v>
      </c>
      <c r="E38" s="56" t="s">
        <v>1510</v>
      </c>
      <c r="F38" s="71">
        <v>40893</v>
      </c>
    </row>
    <row r="39" spans="1:6">
      <c r="A39" s="56">
        <v>37</v>
      </c>
      <c r="B39" s="56">
        <v>550</v>
      </c>
      <c r="C39" s="56" t="s">
        <v>1511</v>
      </c>
      <c r="D39" s="56" t="s">
        <v>1513</v>
      </c>
      <c r="E39" s="56">
        <v>2008</v>
      </c>
      <c r="F39" s="71">
        <v>40863</v>
      </c>
    </row>
    <row r="40" spans="1:6">
      <c r="A40" s="56">
        <v>38</v>
      </c>
      <c r="B40" s="56">
        <v>554</v>
      </c>
      <c r="C40" s="56" t="s">
        <v>1511</v>
      </c>
      <c r="D40" s="56" t="s">
        <v>1512</v>
      </c>
      <c r="E40" s="56">
        <v>2008</v>
      </c>
      <c r="F40" s="71">
        <v>40863</v>
      </c>
    </row>
    <row r="41" spans="1:6">
      <c r="A41" s="56">
        <v>39</v>
      </c>
      <c r="B41" s="56">
        <v>617</v>
      </c>
      <c r="C41" s="56" t="s">
        <v>1511</v>
      </c>
      <c r="D41" s="56" t="s">
        <v>1512</v>
      </c>
      <c r="E41" s="56">
        <v>2011</v>
      </c>
      <c r="F41" s="71">
        <v>40863</v>
      </c>
    </row>
    <row r="42" spans="1:6">
      <c r="A42" s="56">
        <v>40</v>
      </c>
      <c r="B42" s="56">
        <v>518</v>
      </c>
      <c r="C42" s="56" t="s">
        <v>1511</v>
      </c>
      <c r="D42" s="56" t="s">
        <v>1513</v>
      </c>
      <c r="E42" s="56">
        <v>2006</v>
      </c>
      <c r="F42" s="71">
        <v>40863</v>
      </c>
    </row>
    <row r="43" spans="1:6">
      <c r="A43" s="56">
        <v>41</v>
      </c>
      <c r="B43" s="56">
        <v>362</v>
      </c>
      <c r="C43" s="56" t="s">
        <v>1511</v>
      </c>
      <c r="D43" s="56" t="s">
        <v>1512</v>
      </c>
      <c r="E43" s="56">
        <v>2002</v>
      </c>
      <c r="F43" s="71">
        <v>40863</v>
      </c>
    </row>
    <row r="44" spans="1:6">
      <c r="A44" s="56">
        <v>42</v>
      </c>
      <c r="B44" s="56">
        <v>614</v>
      </c>
      <c r="C44" s="56" t="s">
        <v>1511</v>
      </c>
      <c r="D44" s="56" t="s">
        <v>1512</v>
      </c>
      <c r="E44" s="56">
        <v>2011</v>
      </c>
      <c r="F44" s="71">
        <v>40863</v>
      </c>
    </row>
    <row r="45" spans="1:6">
      <c r="A45" s="56">
        <v>43</v>
      </c>
      <c r="B45" s="56" t="s">
        <v>1520</v>
      </c>
      <c r="C45" s="56" t="s">
        <v>1521</v>
      </c>
      <c r="D45" s="56" t="s">
        <v>1513</v>
      </c>
      <c r="E45" s="56" t="s">
        <v>1510</v>
      </c>
      <c r="F45" s="71">
        <v>40953</v>
      </c>
    </row>
    <row r="46" spans="1:6">
      <c r="A46" s="56">
        <v>44</v>
      </c>
      <c r="B46" s="56" t="s">
        <v>1510</v>
      </c>
      <c r="C46" s="56" t="s">
        <v>1521</v>
      </c>
      <c r="D46" s="56" t="s">
        <v>1513</v>
      </c>
      <c r="E46" s="56" t="s">
        <v>1510</v>
      </c>
      <c r="F46" s="71">
        <v>40953</v>
      </c>
    </row>
    <row r="47" spans="1:6">
      <c r="A47" s="56">
        <v>45</v>
      </c>
      <c r="B47" s="56">
        <v>500</v>
      </c>
      <c r="C47" s="56" t="s">
        <v>1521</v>
      </c>
      <c r="D47" s="56" t="s">
        <v>1512</v>
      </c>
      <c r="E47" s="56" t="s">
        <v>1510</v>
      </c>
      <c r="F47" s="71">
        <v>40953</v>
      </c>
    </row>
    <row r="48" spans="1:6">
      <c r="A48" s="56">
        <v>46</v>
      </c>
      <c r="B48" s="56">
        <v>409</v>
      </c>
      <c r="C48" s="56" t="s">
        <v>1521</v>
      </c>
      <c r="D48" s="56" t="s">
        <v>1513</v>
      </c>
      <c r="E48" s="56" t="s">
        <v>1510</v>
      </c>
      <c r="F48" s="71">
        <v>40953</v>
      </c>
    </row>
    <row r="49" spans="1:6">
      <c r="A49" s="56">
        <v>47</v>
      </c>
      <c r="B49" s="56">
        <v>273</v>
      </c>
      <c r="C49" s="56" t="s">
        <v>1521</v>
      </c>
      <c r="D49" s="56" t="s">
        <v>1512</v>
      </c>
      <c r="E49" s="56" t="s">
        <v>1510</v>
      </c>
      <c r="F49" s="71">
        <v>40953</v>
      </c>
    </row>
    <row r="50" spans="1:6">
      <c r="A50" s="56">
        <v>48</v>
      </c>
      <c r="B50" s="56">
        <v>501</v>
      </c>
      <c r="C50" s="56" t="s">
        <v>1521</v>
      </c>
      <c r="D50" s="56" t="s">
        <v>1513</v>
      </c>
      <c r="E50" s="56" t="s">
        <v>1510</v>
      </c>
      <c r="F50" s="71">
        <v>40953</v>
      </c>
    </row>
    <row r="51" spans="1:6">
      <c r="A51" s="56">
        <v>49</v>
      </c>
      <c r="B51" s="56">
        <v>401</v>
      </c>
      <c r="C51" s="56" t="s">
        <v>1521</v>
      </c>
      <c r="D51" s="56" t="s">
        <v>1513</v>
      </c>
      <c r="E51" s="56" t="s">
        <v>1510</v>
      </c>
      <c r="F51" s="71">
        <v>40953</v>
      </c>
    </row>
    <row r="52" spans="1:6">
      <c r="A52" s="56">
        <v>50</v>
      </c>
      <c r="B52" s="56">
        <v>532</v>
      </c>
      <c r="C52" s="56" t="s">
        <v>1521</v>
      </c>
      <c r="D52" s="56" t="s">
        <v>1512</v>
      </c>
      <c r="E52" s="56" t="s">
        <v>1510</v>
      </c>
      <c r="F52" s="71">
        <v>40953</v>
      </c>
    </row>
    <row r="53" spans="1:6">
      <c r="A53" s="56">
        <v>51</v>
      </c>
      <c r="B53" s="56">
        <v>526</v>
      </c>
      <c r="C53" s="56" t="s">
        <v>1521</v>
      </c>
      <c r="D53" s="56" t="s">
        <v>1512</v>
      </c>
      <c r="E53" s="56" t="s">
        <v>1510</v>
      </c>
      <c r="F53" s="71">
        <v>40953</v>
      </c>
    </row>
    <row r="54" spans="1:6">
      <c r="A54" s="56">
        <v>52</v>
      </c>
      <c r="B54" s="56">
        <v>509</v>
      </c>
      <c r="C54" s="56" t="s">
        <v>1521</v>
      </c>
      <c r="D54" s="56" t="s">
        <v>1512</v>
      </c>
      <c r="E54" s="56" t="s">
        <v>1510</v>
      </c>
      <c r="F54" s="71">
        <v>40953</v>
      </c>
    </row>
    <row r="55" spans="1:6">
      <c r="A55" s="56">
        <v>53</v>
      </c>
      <c r="B55" s="56">
        <v>520</v>
      </c>
      <c r="C55" s="56" t="s">
        <v>1521</v>
      </c>
      <c r="D55" s="56" t="s">
        <v>1513</v>
      </c>
      <c r="E55" s="56" t="s">
        <v>1510</v>
      </c>
      <c r="F55" s="71">
        <v>40953</v>
      </c>
    </row>
    <row r="56" spans="1:6">
      <c r="A56" s="56">
        <v>54</v>
      </c>
      <c r="B56" s="56">
        <v>408</v>
      </c>
      <c r="C56" s="56" t="s">
        <v>1521</v>
      </c>
      <c r="D56" s="56" t="s">
        <v>1513</v>
      </c>
      <c r="E56" s="56" t="s">
        <v>1510</v>
      </c>
      <c r="F56" s="71">
        <v>40953</v>
      </c>
    </row>
    <row r="57" spans="1:6">
      <c r="A57" s="56">
        <v>55</v>
      </c>
      <c r="B57" s="56">
        <v>240</v>
      </c>
      <c r="C57" s="56" t="s">
        <v>1521</v>
      </c>
      <c r="D57" s="56" t="s">
        <v>1512</v>
      </c>
      <c r="E57" s="56" t="s">
        <v>1510</v>
      </c>
      <c r="F57" s="71">
        <v>40953</v>
      </c>
    </row>
    <row r="58" spans="1:6">
      <c r="A58" s="56">
        <v>56</v>
      </c>
      <c r="B58" s="56">
        <v>519</v>
      </c>
      <c r="C58" s="56" t="s">
        <v>1521</v>
      </c>
      <c r="D58" s="56" t="s">
        <v>1513</v>
      </c>
      <c r="E58" s="56" t="s">
        <v>1510</v>
      </c>
      <c r="F58" s="71">
        <v>40953</v>
      </c>
    </row>
    <row r="59" spans="1:6">
      <c r="A59" s="56">
        <v>57</v>
      </c>
      <c r="B59" s="56">
        <v>228</v>
      </c>
      <c r="C59" s="56" t="s">
        <v>1521</v>
      </c>
      <c r="D59" s="56" t="s">
        <v>1512</v>
      </c>
      <c r="E59" s="56" t="s">
        <v>1510</v>
      </c>
      <c r="F59" s="71">
        <v>40953</v>
      </c>
    </row>
    <row r="60" spans="1:6">
      <c r="A60" s="56">
        <v>58</v>
      </c>
      <c r="B60" s="56">
        <v>522</v>
      </c>
      <c r="C60" s="56" t="s">
        <v>1521</v>
      </c>
      <c r="D60" s="56" t="s">
        <v>1512</v>
      </c>
      <c r="E60" s="56" t="s">
        <v>1510</v>
      </c>
      <c r="F60" s="71">
        <v>40953</v>
      </c>
    </row>
    <row r="61" spans="1:6">
      <c r="A61" s="56">
        <v>59</v>
      </c>
      <c r="B61" s="56">
        <v>24</v>
      </c>
      <c r="C61" s="56" t="s">
        <v>1356</v>
      </c>
      <c r="D61" s="56" t="s">
        <v>1512</v>
      </c>
      <c r="E61" s="72">
        <v>40664</v>
      </c>
      <c r="F61" s="71">
        <v>40959</v>
      </c>
    </row>
    <row r="62" spans="1:6">
      <c r="A62" s="56">
        <v>60</v>
      </c>
      <c r="B62" s="56">
        <v>26</v>
      </c>
      <c r="C62" s="56" t="s">
        <v>1356</v>
      </c>
      <c r="D62" s="56" t="s">
        <v>1512</v>
      </c>
      <c r="E62" s="72">
        <v>40664</v>
      </c>
      <c r="F62" s="71">
        <v>40959</v>
      </c>
    </row>
    <row r="63" spans="1:6">
      <c r="A63" s="56">
        <v>61</v>
      </c>
      <c r="B63" s="56">
        <v>735</v>
      </c>
      <c r="C63" s="56" t="s">
        <v>1356</v>
      </c>
      <c r="D63" s="56" t="s">
        <v>1512</v>
      </c>
      <c r="E63" s="72">
        <v>40299</v>
      </c>
      <c r="F63" s="71">
        <v>40959</v>
      </c>
    </row>
    <row r="64" spans="1:6">
      <c r="A64" s="56">
        <v>62</v>
      </c>
      <c r="B64" s="56" t="s">
        <v>1357</v>
      </c>
      <c r="C64" s="56" t="s">
        <v>1356</v>
      </c>
      <c r="D64" s="56" t="s">
        <v>1512</v>
      </c>
      <c r="E64" s="72">
        <v>39569</v>
      </c>
      <c r="F64" s="71">
        <v>40959</v>
      </c>
    </row>
    <row r="65" spans="1:6">
      <c r="A65" s="56">
        <v>63</v>
      </c>
      <c r="B65" s="56">
        <v>570</v>
      </c>
      <c r="C65" s="56" t="s">
        <v>1356</v>
      </c>
      <c r="D65" s="56" t="s">
        <v>1512</v>
      </c>
      <c r="E65" s="72">
        <v>38838</v>
      </c>
      <c r="F65" s="71">
        <v>40959</v>
      </c>
    </row>
    <row r="66" spans="1:6">
      <c r="A66" s="56">
        <v>64</v>
      </c>
      <c r="B66" s="56">
        <v>23</v>
      </c>
      <c r="C66" s="56" t="s">
        <v>1356</v>
      </c>
      <c r="D66" s="56" t="s">
        <v>1512</v>
      </c>
      <c r="E66" s="72">
        <v>40664</v>
      </c>
      <c r="F66" s="71">
        <v>40959</v>
      </c>
    </row>
    <row r="67" spans="1:6">
      <c r="A67" s="56">
        <v>65</v>
      </c>
      <c r="B67" s="56">
        <v>3</v>
      </c>
      <c r="C67" s="56" t="s">
        <v>1356</v>
      </c>
      <c r="D67" s="56" t="s">
        <v>1512</v>
      </c>
      <c r="E67" s="72">
        <v>39234</v>
      </c>
      <c r="F67" s="71">
        <v>40959</v>
      </c>
    </row>
    <row r="68" spans="1:6">
      <c r="A68" s="56">
        <v>66</v>
      </c>
      <c r="B68" s="56" t="s">
        <v>1358</v>
      </c>
      <c r="C68" s="56" t="s">
        <v>1356</v>
      </c>
      <c r="D68" s="56" t="s">
        <v>1512</v>
      </c>
      <c r="E68" s="72">
        <v>39234</v>
      </c>
      <c r="F68" s="71">
        <v>40959</v>
      </c>
    </row>
    <row r="69" spans="1:6">
      <c r="A69" s="56">
        <v>67</v>
      </c>
      <c r="B69" s="56">
        <v>739</v>
      </c>
      <c r="C69" s="56" t="s">
        <v>1356</v>
      </c>
      <c r="D69" s="56" t="s">
        <v>1512</v>
      </c>
      <c r="E69" s="72">
        <v>40299</v>
      </c>
      <c r="F69" s="71">
        <v>40959</v>
      </c>
    </row>
    <row r="70" spans="1:6">
      <c r="A70" s="56">
        <v>68</v>
      </c>
      <c r="B70" s="56" t="s">
        <v>1359</v>
      </c>
      <c r="C70" s="56" t="s">
        <v>1356</v>
      </c>
      <c r="D70" s="56" t="s">
        <v>1512</v>
      </c>
      <c r="E70" s="72">
        <v>40664</v>
      </c>
      <c r="F70" s="71">
        <v>40959</v>
      </c>
    </row>
    <row r="71" spans="1:6">
      <c r="A71" s="56">
        <v>69</v>
      </c>
      <c r="B71" s="56">
        <v>20</v>
      </c>
      <c r="C71" s="56" t="s">
        <v>1356</v>
      </c>
      <c r="D71" s="56" t="s">
        <v>1512</v>
      </c>
      <c r="E71" s="72">
        <v>40664</v>
      </c>
      <c r="F71" s="71">
        <v>40959</v>
      </c>
    </row>
    <row r="72" spans="1:6">
      <c r="A72" s="56">
        <v>70</v>
      </c>
      <c r="B72" s="56">
        <v>33</v>
      </c>
      <c r="C72" s="56" t="s">
        <v>1356</v>
      </c>
      <c r="D72" s="56" t="s">
        <v>1513</v>
      </c>
      <c r="E72" s="72">
        <v>35551</v>
      </c>
      <c r="F72" s="71">
        <v>40959</v>
      </c>
    </row>
    <row r="73" spans="1:6">
      <c r="A73" s="56">
        <v>71</v>
      </c>
      <c r="B73" s="56">
        <v>315</v>
      </c>
      <c r="C73" s="56" t="s">
        <v>1356</v>
      </c>
      <c r="D73" s="56" t="s">
        <v>1513</v>
      </c>
      <c r="E73" s="72">
        <v>37408</v>
      </c>
      <c r="F73" s="71">
        <v>40959</v>
      </c>
    </row>
    <row r="74" spans="1:6">
      <c r="A74" s="56">
        <v>72</v>
      </c>
      <c r="B74" s="56">
        <v>733</v>
      </c>
      <c r="C74" s="56" t="s">
        <v>1356</v>
      </c>
      <c r="D74" s="56" t="s">
        <v>1512</v>
      </c>
      <c r="E74" s="72">
        <v>40299</v>
      </c>
      <c r="F74" s="71">
        <v>40959</v>
      </c>
    </row>
    <row r="75" spans="1:6">
      <c r="A75" s="56">
        <v>73</v>
      </c>
      <c r="B75" s="56">
        <v>16</v>
      </c>
      <c r="C75" s="56" t="s">
        <v>1356</v>
      </c>
      <c r="D75" s="56" t="s">
        <v>1512</v>
      </c>
      <c r="E75" s="72">
        <v>40664</v>
      </c>
      <c r="F75" s="71">
        <v>40959</v>
      </c>
    </row>
    <row r="76" spans="1:6">
      <c r="A76" s="56">
        <v>74</v>
      </c>
      <c r="B76" s="56">
        <v>25</v>
      </c>
      <c r="C76" s="56" t="s">
        <v>1356</v>
      </c>
      <c r="D76" s="56" t="s">
        <v>1512</v>
      </c>
      <c r="E76" s="72">
        <v>36312</v>
      </c>
      <c r="F76" s="71">
        <v>40959</v>
      </c>
    </row>
    <row r="77" spans="1:6">
      <c r="A77" s="56">
        <v>75</v>
      </c>
      <c r="B77" s="56">
        <v>734</v>
      </c>
      <c r="C77" s="56" t="s">
        <v>1356</v>
      </c>
      <c r="D77" s="56" t="s">
        <v>1513</v>
      </c>
      <c r="E77" s="72">
        <v>40299</v>
      </c>
      <c r="F77" s="71">
        <v>40959</v>
      </c>
    </row>
    <row r="78" spans="1:6">
      <c r="A78" s="56">
        <v>76</v>
      </c>
      <c r="B78" s="56">
        <v>4</v>
      </c>
      <c r="C78" s="56" t="s">
        <v>1356</v>
      </c>
      <c r="D78" s="56" t="s">
        <v>1512</v>
      </c>
      <c r="E78" s="72">
        <v>39569</v>
      </c>
      <c r="F78" s="71">
        <v>40959</v>
      </c>
    </row>
    <row r="79" spans="1:6">
      <c r="A79" s="56">
        <v>77</v>
      </c>
      <c r="B79" s="56">
        <v>329</v>
      </c>
      <c r="C79" s="56" t="s">
        <v>1356</v>
      </c>
      <c r="D79" s="56" t="s">
        <v>1513</v>
      </c>
      <c r="E79" s="72">
        <v>37742</v>
      </c>
      <c r="F79" s="71">
        <v>40959</v>
      </c>
    </row>
    <row r="80" spans="1:6">
      <c r="A80" s="56">
        <v>78</v>
      </c>
      <c r="B80" s="56">
        <v>714</v>
      </c>
      <c r="C80" s="56" t="s">
        <v>1356</v>
      </c>
      <c r="D80" s="56" t="s">
        <v>1512</v>
      </c>
      <c r="E80" s="72">
        <v>39965</v>
      </c>
      <c r="F80" s="71">
        <v>40959</v>
      </c>
    </row>
    <row r="81" spans="1:6">
      <c r="A81" s="56">
        <v>79</v>
      </c>
      <c r="B81" s="56">
        <v>706</v>
      </c>
      <c r="C81" s="56" t="s">
        <v>1356</v>
      </c>
      <c r="D81" s="56" t="s">
        <v>1512</v>
      </c>
      <c r="E81" s="72">
        <v>39904</v>
      </c>
      <c r="F81" s="71">
        <v>40959</v>
      </c>
    </row>
    <row r="82" spans="1:6">
      <c r="A82" s="56">
        <v>80</v>
      </c>
      <c r="B82" s="56">
        <v>716</v>
      </c>
      <c r="C82" s="56" t="s">
        <v>1356</v>
      </c>
      <c r="D82" s="56" t="s">
        <v>1513</v>
      </c>
      <c r="E82" s="72">
        <v>39965</v>
      </c>
      <c r="F82" s="71">
        <v>40959</v>
      </c>
    </row>
    <row r="83" spans="1:6">
      <c r="A83" s="56">
        <v>81</v>
      </c>
      <c r="B83" s="56">
        <v>419</v>
      </c>
      <c r="C83" s="56" t="s">
        <v>1356</v>
      </c>
      <c r="D83" s="56" t="s">
        <v>1513</v>
      </c>
      <c r="E83" s="72">
        <v>37773</v>
      </c>
      <c r="F83" s="71">
        <v>40959</v>
      </c>
    </row>
    <row r="84" spans="1:6">
      <c r="A84" s="56">
        <v>82</v>
      </c>
      <c r="B84" s="56">
        <v>707</v>
      </c>
      <c r="C84" s="56" t="s">
        <v>1356</v>
      </c>
      <c r="D84" s="56" t="s">
        <v>1513</v>
      </c>
      <c r="E84" s="72">
        <v>39904</v>
      </c>
      <c r="F84" s="71">
        <v>40959</v>
      </c>
    </row>
    <row r="85" spans="1:6">
      <c r="A85" s="56">
        <v>83</v>
      </c>
      <c r="B85" s="56">
        <v>436</v>
      </c>
      <c r="C85" s="56" t="s">
        <v>1356</v>
      </c>
      <c r="D85" s="56" t="s">
        <v>1512</v>
      </c>
      <c r="E85" s="72">
        <v>38108</v>
      </c>
      <c r="F85" s="71">
        <v>40959</v>
      </c>
    </row>
    <row r="86" spans="1:6">
      <c r="A86" s="56">
        <v>84</v>
      </c>
      <c r="B86" s="56">
        <v>717</v>
      </c>
      <c r="C86" s="56" t="s">
        <v>1356</v>
      </c>
      <c r="D86" s="56" t="s">
        <v>1512</v>
      </c>
      <c r="E86" s="72">
        <v>39965</v>
      </c>
      <c r="F86" s="71">
        <v>40959</v>
      </c>
    </row>
    <row r="87" spans="1:6">
      <c r="A87" s="56">
        <v>85</v>
      </c>
      <c r="B87" s="56">
        <v>5</v>
      </c>
      <c r="C87" s="56" t="s">
        <v>1356</v>
      </c>
      <c r="D87" s="56" t="s">
        <v>1513</v>
      </c>
      <c r="E87" s="72">
        <v>39569</v>
      </c>
      <c r="F87" s="71">
        <v>40959</v>
      </c>
    </row>
    <row r="88" spans="1:6">
      <c r="A88" s="56">
        <v>86</v>
      </c>
      <c r="B88" s="56">
        <v>450</v>
      </c>
      <c r="C88" s="56" t="s">
        <v>1360</v>
      </c>
      <c r="D88" s="56" t="s">
        <v>1512</v>
      </c>
      <c r="E88" s="72">
        <v>38108</v>
      </c>
      <c r="F88" s="71">
        <v>40961</v>
      </c>
    </row>
    <row r="89" spans="1:6">
      <c r="A89" s="56">
        <v>87</v>
      </c>
      <c r="B89" s="56">
        <v>523</v>
      </c>
      <c r="C89" s="56" t="s">
        <v>1360</v>
      </c>
      <c r="D89" s="56" t="s">
        <v>1512</v>
      </c>
      <c r="E89" s="72">
        <v>38473</v>
      </c>
      <c r="F89" s="71">
        <v>40961</v>
      </c>
    </row>
    <row r="90" spans="1:6">
      <c r="A90" s="56">
        <v>88</v>
      </c>
      <c r="B90" s="56">
        <v>562</v>
      </c>
      <c r="C90" s="56" t="s">
        <v>1360</v>
      </c>
      <c r="D90" s="56" t="s">
        <v>1513</v>
      </c>
      <c r="E90" s="72">
        <v>38838</v>
      </c>
      <c r="F90" s="71">
        <v>40961</v>
      </c>
    </row>
    <row r="91" spans="1:6">
      <c r="A91" s="56">
        <v>89</v>
      </c>
      <c r="B91" s="56">
        <v>556</v>
      </c>
      <c r="C91" s="56" t="s">
        <v>1360</v>
      </c>
      <c r="D91" s="56" t="s">
        <v>1513</v>
      </c>
      <c r="E91" s="72">
        <v>38838</v>
      </c>
      <c r="F91" s="71">
        <v>40961</v>
      </c>
    </row>
    <row r="92" spans="1:6">
      <c r="A92" s="56">
        <v>90</v>
      </c>
      <c r="B92" s="56">
        <v>649</v>
      </c>
      <c r="C92" s="56" t="s">
        <v>1360</v>
      </c>
      <c r="D92" s="56" t="s">
        <v>1513</v>
      </c>
      <c r="E92" s="72">
        <v>40299</v>
      </c>
      <c r="F92" s="71">
        <v>40961</v>
      </c>
    </row>
    <row r="93" spans="1:6">
      <c r="A93" s="56">
        <v>91</v>
      </c>
      <c r="B93" s="56">
        <v>149</v>
      </c>
      <c r="C93" s="56" t="s">
        <v>1360</v>
      </c>
      <c r="D93" s="56" t="s">
        <v>1513</v>
      </c>
      <c r="E93" s="72">
        <v>37012</v>
      </c>
      <c r="F93" s="71">
        <v>40961</v>
      </c>
    </row>
    <row r="94" spans="1:6">
      <c r="A94" s="56">
        <v>92</v>
      </c>
      <c r="B94" s="56">
        <v>665</v>
      </c>
      <c r="C94" s="56" t="s">
        <v>1360</v>
      </c>
      <c r="D94" s="56" t="s">
        <v>1513</v>
      </c>
      <c r="E94" s="72">
        <v>40664</v>
      </c>
      <c r="F94" s="71">
        <v>40961</v>
      </c>
    </row>
    <row r="95" spans="1:6">
      <c r="A95" s="56">
        <v>93</v>
      </c>
      <c r="B95" s="56">
        <v>304</v>
      </c>
      <c r="C95" s="56" t="s">
        <v>1360</v>
      </c>
      <c r="D95" s="56" t="s">
        <v>1513</v>
      </c>
      <c r="E95" s="72">
        <v>37377</v>
      </c>
      <c r="F95" s="71">
        <v>40961</v>
      </c>
    </row>
    <row r="96" spans="1:6">
      <c r="A96" s="56">
        <v>94</v>
      </c>
      <c r="B96" s="56">
        <v>56</v>
      </c>
      <c r="C96" s="56" t="s">
        <v>1360</v>
      </c>
      <c r="D96" s="56" t="s">
        <v>1512</v>
      </c>
      <c r="E96" s="72">
        <v>36281</v>
      </c>
      <c r="F96" s="71">
        <v>40961</v>
      </c>
    </row>
    <row r="97" spans="1:6">
      <c r="A97" s="56">
        <v>95</v>
      </c>
      <c r="B97" s="56">
        <v>426</v>
      </c>
      <c r="C97" s="56" t="s">
        <v>1360</v>
      </c>
      <c r="D97" s="56" t="s">
        <v>1513</v>
      </c>
      <c r="E97" s="72">
        <v>37742</v>
      </c>
      <c r="F97" s="71">
        <v>40961</v>
      </c>
    </row>
    <row r="98" spans="1:6">
      <c r="A98" s="56">
        <v>96</v>
      </c>
      <c r="B98" s="56">
        <v>421</v>
      </c>
      <c r="C98" s="56" t="s">
        <v>1360</v>
      </c>
      <c r="D98" s="56" t="s">
        <v>1513</v>
      </c>
      <c r="E98" s="72">
        <v>37742</v>
      </c>
      <c r="F98" s="71">
        <v>40961</v>
      </c>
    </row>
    <row r="99" spans="1:6">
      <c r="A99" s="56">
        <v>97</v>
      </c>
      <c r="B99" s="56">
        <v>592</v>
      </c>
      <c r="C99" s="56" t="s">
        <v>1360</v>
      </c>
      <c r="D99" s="56" t="s">
        <v>1512</v>
      </c>
      <c r="E99" s="72">
        <v>39203</v>
      </c>
      <c r="F99" s="71">
        <v>40961</v>
      </c>
    </row>
    <row r="100" spans="1:6">
      <c r="A100" s="56">
        <v>98</v>
      </c>
      <c r="B100" s="56">
        <v>663</v>
      </c>
      <c r="C100" s="56" t="s">
        <v>1360</v>
      </c>
      <c r="D100" s="56" t="s">
        <v>1512</v>
      </c>
      <c r="E100" s="72">
        <v>40664</v>
      </c>
      <c r="F100" s="71">
        <v>40961</v>
      </c>
    </row>
    <row r="101" spans="1:6">
      <c r="A101" s="56">
        <v>99</v>
      </c>
      <c r="B101" s="56">
        <v>661</v>
      </c>
      <c r="C101" s="56" t="s">
        <v>1360</v>
      </c>
      <c r="D101" s="56" t="s">
        <v>1512</v>
      </c>
      <c r="E101" s="72">
        <v>40664</v>
      </c>
      <c r="F101" s="71">
        <v>40961</v>
      </c>
    </row>
    <row r="102" spans="1:6">
      <c r="A102" s="56">
        <v>100</v>
      </c>
      <c r="B102" s="56">
        <v>670</v>
      </c>
      <c r="C102" s="56" t="s">
        <v>1360</v>
      </c>
      <c r="D102" s="56" t="s">
        <v>1512</v>
      </c>
      <c r="E102" s="72">
        <v>40664</v>
      </c>
      <c r="F102" s="71">
        <v>40961</v>
      </c>
    </row>
    <row r="103" spans="1:6">
      <c r="A103" s="56">
        <v>101</v>
      </c>
      <c r="B103" s="56">
        <v>671</v>
      </c>
      <c r="C103" s="56" t="s">
        <v>1360</v>
      </c>
      <c r="D103" s="56" t="s">
        <v>1513</v>
      </c>
      <c r="E103" s="72">
        <v>40664</v>
      </c>
      <c r="F103" s="71">
        <v>40961</v>
      </c>
    </row>
    <row r="104" spans="1:6">
      <c r="A104" s="56">
        <v>102</v>
      </c>
      <c r="B104" s="56">
        <v>142</v>
      </c>
      <c r="C104" s="56" t="s">
        <v>1360</v>
      </c>
      <c r="D104" s="56" t="s">
        <v>1512</v>
      </c>
      <c r="E104" s="72">
        <v>37012</v>
      </c>
      <c r="F104" s="71">
        <v>40961</v>
      </c>
    </row>
    <row r="105" spans="1:6">
      <c r="A105" s="56">
        <v>103</v>
      </c>
      <c r="B105" s="56">
        <v>520</v>
      </c>
      <c r="C105" s="56" t="s">
        <v>1360</v>
      </c>
      <c r="D105" s="56" t="s">
        <v>1513</v>
      </c>
      <c r="E105" s="72">
        <v>38108</v>
      </c>
      <c r="F105" s="71">
        <v>40961</v>
      </c>
    </row>
    <row r="106" spans="1:6">
      <c r="A106" s="56">
        <v>104</v>
      </c>
      <c r="B106" s="56">
        <v>575</v>
      </c>
      <c r="C106" s="56" t="s">
        <v>1360</v>
      </c>
      <c r="D106" s="56" t="s">
        <v>1512</v>
      </c>
      <c r="E106" s="72">
        <v>38838</v>
      </c>
      <c r="F106" s="71">
        <v>40961</v>
      </c>
    </row>
    <row r="107" spans="1:6" ht="14" thickBot="1">
      <c r="A107" s="73">
        <v>105</v>
      </c>
      <c r="B107" s="73">
        <v>430</v>
      </c>
      <c r="C107" s="73" t="s">
        <v>1360</v>
      </c>
      <c r="D107" s="73" t="s">
        <v>1513</v>
      </c>
      <c r="E107" s="74">
        <v>37742</v>
      </c>
      <c r="F107" s="75">
        <v>40961</v>
      </c>
    </row>
  </sheetData>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203"/>
  <sheetViews>
    <sheetView workbookViewId="0">
      <selection activeCell="J7" sqref="J7"/>
    </sheetView>
  </sheetViews>
  <sheetFormatPr baseColWidth="10" defaultColWidth="8.83203125" defaultRowHeight="13"/>
  <cols>
    <col min="1" max="1" width="14.33203125" style="2" customWidth="1"/>
    <col min="2" max="4" width="8.83203125" style="2"/>
    <col min="5" max="5" width="6.1640625" style="2" customWidth="1"/>
    <col min="6" max="6" width="23.1640625" style="2" customWidth="1"/>
    <col min="7" max="7" width="9.33203125" style="127" customWidth="1"/>
    <col min="8" max="8" width="8.83203125" style="127"/>
    <col min="9" max="16384" width="8.83203125" style="2"/>
  </cols>
  <sheetData>
    <row r="1" spans="1:8" s="137" customFormat="1" ht="25" customHeight="1">
      <c r="A1" s="1" t="s">
        <v>435</v>
      </c>
      <c r="G1" s="127"/>
      <c r="H1" s="127"/>
    </row>
    <row r="2" spans="1:8" s="126" customFormat="1" ht="30.75" customHeight="1">
      <c r="A2" s="129" t="s">
        <v>1402</v>
      </c>
      <c r="B2" s="129" t="s">
        <v>1405</v>
      </c>
      <c r="C2" s="129" t="s">
        <v>1406</v>
      </c>
      <c r="D2" s="129" t="s">
        <v>1407</v>
      </c>
      <c r="E2" s="129" t="s">
        <v>1408</v>
      </c>
      <c r="F2" s="129" t="s">
        <v>1327</v>
      </c>
      <c r="G2" s="130" t="s">
        <v>432</v>
      </c>
      <c r="H2" s="130" t="s">
        <v>433</v>
      </c>
    </row>
    <row r="3" spans="1:8" ht="25" customHeight="1">
      <c r="A3" s="58" t="s">
        <v>1328</v>
      </c>
      <c r="B3" s="58" t="s">
        <v>1412</v>
      </c>
      <c r="C3" s="58">
        <v>10612329</v>
      </c>
      <c r="D3" s="58">
        <v>10804177</v>
      </c>
      <c r="E3" s="58" t="s">
        <v>1413</v>
      </c>
      <c r="F3" s="128" t="s">
        <v>1329</v>
      </c>
      <c r="G3" s="131" t="s">
        <v>722</v>
      </c>
      <c r="H3" s="124" t="s">
        <v>723</v>
      </c>
    </row>
    <row r="4" spans="1:8" ht="25" customHeight="1">
      <c r="A4" s="58" t="s">
        <v>1330</v>
      </c>
      <c r="B4" s="58" t="s">
        <v>1412</v>
      </c>
      <c r="C4" s="58">
        <v>10993529</v>
      </c>
      <c r="D4" s="58">
        <v>11071064</v>
      </c>
      <c r="E4" s="58" t="s">
        <v>1413</v>
      </c>
      <c r="F4" s="128" t="s">
        <v>1331</v>
      </c>
      <c r="G4" s="131"/>
      <c r="H4" s="124" t="s">
        <v>724</v>
      </c>
    </row>
    <row r="5" spans="1:8" ht="25" customHeight="1">
      <c r="A5" s="58" t="s">
        <v>1332</v>
      </c>
      <c r="B5" s="58" t="s">
        <v>1412</v>
      </c>
      <c r="C5" s="58">
        <v>11223544</v>
      </c>
      <c r="D5" s="58">
        <v>11424468</v>
      </c>
      <c r="E5" s="58" t="s">
        <v>1413</v>
      </c>
      <c r="F5" s="128" t="s">
        <v>1333</v>
      </c>
      <c r="G5" s="131" t="s">
        <v>725</v>
      </c>
      <c r="H5" s="124" t="s">
        <v>724</v>
      </c>
    </row>
    <row r="6" spans="1:8" ht="25" customHeight="1">
      <c r="A6" s="58" t="s">
        <v>1334</v>
      </c>
      <c r="B6" s="58" t="s">
        <v>1412</v>
      </c>
      <c r="C6" s="58">
        <v>11503244</v>
      </c>
      <c r="D6" s="58">
        <v>11548395</v>
      </c>
      <c r="E6" s="58" t="s">
        <v>1413</v>
      </c>
      <c r="F6" s="128" t="s">
        <v>1335</v>
      </c>
      <c r="G6" s="131" t="s">
        <v>726</v>
      </c>
      <c r="H6" s="124" t="s">
        <v>727</v>
      </c>
    </row>
    <row r="7" spans="1:8" ht="25" customHeight="1">
      <c r="A7" s="58" t="s">
        <v>1336</v>
      </c>
      <c r="B7" s="58" t="s">
        <v>1412</v>
      </c>
      <c r="C7" s="58">
        <v>11946358</v>
      </c>
      <c r="D7" s="58">
        <v>11946543</v>
      </c>
      <c r="E7" s="58" t="s">
        <v>1413</v>
      </c>
      <c r="F7" s="128" t="s">
        <v>1337</v>
      </c>
      <c r="G7" s="131"/>
      <c r="H7" s="124"/>
    </row>
    <row r="8" spans="1:8" ht="25" customHeight="1">
      <c r="A8" s="58" t="s">
        <v>1338</v>
      </c>
      <c r="B8" s="58" t="s">
        <v>1412</v>
      </c>
      <c r="C8" s="58">
        <v>94015085</v>
      </c>
      <c r="D8" s="58">
        <v>94040531</v>
      </c>
      <c r="E8" s="58" t="s">
        <v>1413</v>
      </c>
      <c r="F8" s="128" t="s">
        <v>1339</v>
      </c>
      <c r="G8" s="131" t="s">
        <v>674</v>
      </c>
      <c r="H8" s="124" t="s">
        <v>675</v>
      </c>
    </row>
    <row r="9" spans="1:8" ht="25" customHeight="1">
      <c r="A9" s="58" t="s">
        <v>1340</v>
      </c>
      <c r="B9" s="58" t="s">
        <v>1412</v>
      </c>
      <c r="C9" s="58">
        <v>94061902</v>
      </c>
      <c r="D9" s="58">
        <v>94070585</v>
      </c>
      <c r="E9" s="58" t="s">
        <v>1501</v>
      </c>
      <c r="F9" s="128" t="s">
        <v>1341</v>
      </c>
      <c r="G9" s="131" t="s">
        <v>676</v>
      </c>
      <c r="H9" s="124"/>
    </row>
    <row r="10" spans="1:8" ht="25" customHeight="1">
      <c r="A10" s="58" t="s">
        <v>1342</v>
      </c>
      <c r="B10" s="58" t="s">
        <v>1412</v>
      </c>
      <c r="C10" s="58">
        <v>94075393</v>
      </c>
      <c r="D10" s="58">
        <v>94086356</v>
      </c>
      <c r="E10" s="58" t="s">
        <v>1501</v>
      </c>
      <c r="F10" s="128" t="s">
        <v>1343</v>
      </c>
      <c r="G10" s="131" t="s">
        <v>677</v>
      </c>
      <c r="H10" s="124"/>
    </row>
    <row r="11" spans="1:8" ht="25" customHeight="1">
      <c r="A11" s="58" t="s">
        <v>1344</v>
      </c>
      <c r="B11" s="58" t="s">
        <v>1412</v>
      </c>
      <c r="C11" s="58">
        <v>94231069</v>
      </c>
      <c r="D11" s="58">
        <v>94300578</v>
      </c>
      <c r="E11" s="58" t="s">
        <v>1413</v>
      </c>
      <c r="F11" s="128" t="s">
        <v>1345</v>
      </c>
      <c r="G11" s="131"/>
      <c r="H11" s="124"/>
    </row>
    <row r="12" spans="1:8" ht="25" customHeight="1">
      <c r="A12" s="58" t="s">
        <v>1346</v>
      </c>
      <c r="B12" s="58" t="s">
        <v>1412</v>
      </c>
      <c r="C12" s="58">
        <v>94331331</v>
      </c>
      <c r="D12" s="58">
        <v>94358488</v>
      </c>
      <c r="E12" s="58" t="s">
        <v>1413</v>
      </c>
      <c r="F12" s="128" t="s">
        <v>1347</v>
      </c>
      <c r="G12" s="131" t="s">
        <v>678</v>
      </c>
      <c r="H12" s="124" t="s">
        <v>679</v>
      </c>
    </row>
    <row r="13" spans="1:8" ht="25" customHeight="1">
      <c r="A13" s="58" t="s">
        <v>1348</v>
      </c>
      <c r="B13" s="58" t="s">
        <v>1412</v>
      </c>
      <c r="C13" s="58">
        <v>94365165</v>
      </c>
      <c r="D13" s="58">
        <v>94373945</v>
      </c>
      <c r="E13" s="58" t="s">
        <v>1413</v>
      </c>
      <c r="F13" s="128" t="s">
        <v>1349</v>
      </c>
      <c r="G13" s="131" t="s">
        <v>680</v>
      </c>
      <c r="H13" s="124" t="s">
        <v>681</v>
      </c>
    </row>
    <row r="14" spans="1:8" ht="25" customHeight="1">
      <c r="A14" s="58" t="s">
        <v>1350</v>
      </c>
      <c r="B14" s="58" t="s">
        <v>1412</v>
      </c>
      <c r="C14" s="58">
        <v>94379114</v>
      </c>
      <c r="D14" s="58">
        <v>94393138</v>
      </c>
      <c r="E14" s="58" t="s">
        <v>1501</v>
      </c>
      <c r="F14" s="128" t="s">
        <v>1351</v>
      </c>
      <c r="G14" s="131" t="s">
        <v>725</v>
      </c>
      <c r="H14" s="124" t="s">
        <v>682</v>
      </c>
    </row>
    <row r="15" spans="1:8" ht="25" customHeight="1">
      <c r="A15" s="58" t="s">
        <v>1352</v>
      </c>
      <c r="B15" s="58" t="s">
        <v>1412</v>
      </c>
      <c r="C15" s="58">
        <v>94405230</v>
      </c>
      <c r="D15" s="58">
        <v>94413933</v>
      </c>
      <c r="E15" s="58" t="s">
        <v>1413</v>
      </c>
      <c r="F15" s="128" t="s">
        <v>1353</v>
      </c>
      <c r="G15" s="131"/>
      <c r="H15" s="124"/>
    </row>
    <row r="16" spans="1:8" ht="25" customHeight="1">
      <c r="A16" s="58" t="s">
        <v>1354</v>
      </c>
      <c r="B16" s="58" t="s">
        <v>1412</v>
      </c>
      <c r="C16" s="58">
        <v>94440849</v>
      </c>
      <c r="D16" s="58">
        <v>94448229</v>
      </c>
      <c r="E16" s="58" t="s">
        <v>1413</v>
      </c>
      <c r="F16" s="128" t="s">
        <v>1355</v>
      </c>
      <c r="G16" s="131"/>
      <c r="H16" s="124"/>
    </row>
    <row r="17" spans="1:8" ht="25" customHeight="1">
      <c r="A17" s="58" t="s">
        <v>1192</v>
      </c>
      <c r="B17" s="58" t="s">
        <v>1412</v>
      </c>
      <c r="C17" s="58">
        <v>94458598</v>
      </c>
      <c r="D17" s="58">
        <v>94484095</v>
      </c>
      <c r="E17" s="58" t="s">
        <v>1413</v>
      </c>
      <c r="F17" s="128" t="s">
        <v>1193</v>
      </c>
      <c r="G17" s="131" t="s">
        <v>683</v>
      </c>
      <c r="H17" s="124" t="s">
        <v>682</v>
      </c>
    </row>
    <row r="18" spans="1:8" ht="25" customHeight="1">
      <c r="A18" s="58" t="s">
        <v>1194</v>
      </c>
      <c r="B18" s="58" t="s">
        <v>1412</v>
      </c>
      <c r="C18" s="58">
        <v>185075236</v>
      </c>
      <c r="D18" s="58">
        <v>185100294</v>
      </c>
      <c r="E18" s="58" t="s">
        <v>1501</v>
      </c>
      <c r="F18" s="128" t="s">
        <v>1195</v>
      </c>
      <c r="G18" s="131"/>
      <c r="H18" s="124" t="s">
        <v>684</v>
      </c>
    </row>
    <row r="19" spans="1:8" ht="25" customHeight="1">
      <c r="A19" s="58" t="s">
        <v>1196</v>
      </c>
      <c r="B19" s="58" t="s">
        <v>1412</v>
      </c>
      <c r="C19" s="58">
        <v>185172676</v>
      </c>
      <c r="D19" s="58">
        <v>185228793</v>
      </c>
      <c r="E19" s="58" t="s">
        <v>1413</v>
      </c>
      <c r="F19" s="128" t="s">
        <v>1197</v>
      </c>
      <c r="G19" s="131" t="s">
        <v>685</v>
      </c>
      <c r="H19" s="124" t="s">
        <v>686</v>
      </c>
    </row>
    <row r="20" spans="1:8" ht="25" customHeight="1">
      <c r="A20" s="58" t="s">
        <v>1198</v>
      </c>
      <c r="B20" s="58" t="s">
        <v>1417</v>
      </c>
      <c r="C20" s="58">
        <v>23628473</v>
      </c>
      <c r="D20" s="58">
        <v>23629340</v>
      </c>
      <c r="E20" s="58" t="s">
        <v>1413</v>
      </c>
      <c r="F20" s="128" t="s">
        <v>1199</v>
      </c>
      <c r="G20" s="131"/>
      <c r="H20" s="124"/>
    </row>
    <row r="21" spans="1:8" ht="25" customHeight="1">
      <c r="A21" s="58" t="s">
        <v>1200</v>
      </c>
      <c r="B21" s="58" t="s">
        <v>1417</v>
      </c>
      <c r="C21" s="58">
        <v>23632121</v>
      </c>
      <c r="D21" s="58">
        <v>23632576</v>
      </c>
      <c r="E21" s="58" t="s">
        <v>1413</v>
      </c>
      <c r="F21" s="128" t="s">
        <v>1201</v>
      </c>
      <c r="G21" s="131"/>
      <c r="H21" s="124"/>
    </row>
    <row r="22" spans="1:8" ht="25" customHeight="1">
      <c r="A22" s="58" t="s">
        <v>1202</v>
      </c>
      <c r="B22" s="58" t="s">
        <v>1417</v>
      </c>
      <c r="C22" s="58">
        <v>23634048</v>
      </c>
      <c r="D22" s="58">
        <v>23643820</v>
      </c>
      <c r="E22" s="58" t="s">
        <v>1501</v>
      </c>
      <c r="F22" s="128" t="s">
        <v>1203</v>
      </c>
      <c r="G22" s="131" t="s">
        <v>687</v>
      </c>
      <c r="H22" s="124" t="s">
        <v>688</v>
      </c>
    </row>
    <row r="23" spans="1:8" ht="25" customHeight="1">
      <c r="A23" s="58" t="s">
        <v>1204</v>
      </c>
      <c r="B23" s="58" t="s">
        <v>1417</v>
      </c>
      <c r="C23" s="58">
        <v>23644536</v>
      </c>
      <c r="D23" s="58">
        <v>23645830</v>
      </c>
      <c r="E23" s="58" t="s">
        <v>1501</v>
      </c>
      <c r="F23" s="128" t="s">
        <v>1205</v>
      </c>
      <c r="G23" s="131" t="s">
        <v>726</v>
      </c>
      <c r="H23" s="124" t="s">
        <v>689</v>
      </c>
    </row>
    <row r="24" spans="1:8" ht="25" customHeight="1">
      <c r="A24" s="58" t="s">
        <v>1206</v>
      </c>
      <c r="B24" s="58" t="s">
        <v>1417</v>
      </c>
      <c r="C24" s="58">
        <v>23649472</v>
      </c>
      <c r="D24" s="58">
        <v>23652170</v>
      </c>
      <c r="E24" s="58" t="s">
        <v>1501</v>
      </c>
      <c r="F24" s="128" t="s">
        <v>1207</v>
      </c>
      <c r="G24" s="131" t="s">
        <v>659</v>
      </c>
      <c r="H24" s="124" t="s">
        <v>660</v>
      </c>
    </row>
    <row r="25" spans="1:8" ht="25" customHeight="1">
      <c r="A25" s="58" t="s">
        <v>1208</v>
      </c>
      <c r="B25" s="58" t="s">
        <v>1417</v>
      </c>
      <c r="C25" s="58">
        <v>23654198</v>
      </c>
      <c r="D25" s="58">
        <v>23660823</v>
      </c>
      <c r="E25" s="58" t="s">
        <v>1501</v>
      </c>
      <c r="F25" s="128" t="s">
        <v>1209</v>
      </c>
      <c r="G25" s="131"/>
      <c r="H25" s="124" t="s">
        <v>661</v>
      </c>
    </row>
    <row r="26" spans="1:8" ht="25" customHeight="1">
      <c r="A26" s="58" t="s">
        <v>1210</v>
      </c>
      <c r="B26" s="58" t="s">
        <v>1417</v>
      </c>
      <c r="C26" s="58">
        <v>23664882</v>
      </c>
      <c r="D26" s="58">
        <v>23676308</v>
      </c>
      <c r="E26" s="58" t="s">
        <v>1413</v>
      </c>
      <c r="F26" s="128" t="s">
        <v>1211</v>
      </c>
      <c r="G26" s="131" t="s">
        <v>662</v>
      </c>
      <c r="H26" s="124" t="s">
        <v>663</v>
      </c>
    </row>
    <row r="27" spans="1:8" ht="25" customHeight="1">
      <c r="A27" s="58" t="s">
        <v>1212</v>
      </c>
      <c r="B27" s="58" t="s">
        <v>1417</v>
      </c>
      <c r="C27" s="58">
        <v>23674815</v>
      </c>
      <c r="D27" s="58">
        <v>23676307</v>
      </c>
      <c r="E27" s="58" t="s">
        <v>1501</v>
      </c>
      <c r="F27" s="128" t="s">
        <v>1213</v>
      </c>
      <c r="G27" s="131"/>
      <c r="H27" s="124"/>
    </row>
    <row r="28" spans="1:8" ht="25" customHeight="1">
      <c r="A28" s="58" t="s">
        <v>1214</v>
      </c>
      <c r="B28" s="58" t="s">
        <v>1417</v>
      </c>
      <c r="C28" s="58">
        <v>23683830</v>
      </c>
      <c r="D28" s="58">
        <v>23685707</v>
      </c>
      <c r="E28" s="58" t="s">
        <v>1501</v>
      </c>
      <c r="F28" s="128" t="s">
        <v>1215</v>
      </c>
      <c r="G28" s="131" t="s">
        <v>664</v>
      </c>
      <c r="H28" s="124"/>
    </row>
    <row r="29" spans="1:8" ht="25" customHeight="1">
      <c r="A29" s="58" t="s">
        <v>1216</v>
      </c>
      <c r="B29" s="58" t="s">
        <v>1417</v>
      </c>
      <c r="C29" s="58">
        <v>23705785</v>
      </c>
      <c r="D29" s="58">
        <v>23739132</v>
      </c>
      <c r="E29" s="58" t="s">
        <v>1413</v>
      </c>
      <c r="F29" s="128" t="s">
        <v>1217</v>
      </c>
      <c r="G29" s="131" t="s">
        <v>665</v>
      </c>
      <c r="H29" s="124" t="s">
        <v>666</v>
      </c>
    </row>
    <row r="30" spans="1:8" ht="25" customHeight="1">
      <c r="A30" s="58" t="s">
        <v>1218</v>
      </c>
      <c r="B30" s="58" t="s">
        <v>1417</v>
      </c>
      <c r="C30" s="58">
        <v>23755065</v>
      </c>
      <c r="D30" s="58">
        <v>23782279</v>
      </c>
      <c r="E30" s="58" t="s">
        <v>1413</v>
      </c>
      <c r="F30" s="128" t="s">
        <v>1219</v>
      </c>
      <c r="G30" s="131" t="s">
        <v>667</v>
      </c>
      <c r="H30" s="124" t="s">
        <v>668</v>
      </c>
    </row>
    <row r="31" spans="1:8" ht="25" customHeight="1">
      <c r="A31" s="58" t="s">
        <v>1220</v>
      </c>
      <c r="B31" s="58" t="s">
        <v>1417</v>
      </c>
      <c r="C31" s="58">
        <v>23781908</v>
      </c>
      <c r="D31" s="58">
        <v>23782387</v>
      </c>
      <c r="E31" s="58" t="s">
        <v>1501</v>
      </c>
      <c r="F31" s="128" t="s">
        <v>1221</v>
      </c>
      <c r="G31" s="131"/>
      <c r="H31" s="124"/>
    </row>
    <row r="32" spans="1:8" ht="25" customHeight="1">
      <c r="A32" s="58" t="s">
        <v>1222</v>
      </c>
      <c r="B32" s="58" t="s">
        <v>1417</v>
      </c>
      <c r="C32" s="58">
        <v>23787882</v>
      </c>
      <c r="D32" s="58">
        <v>23788487</v>
      </c>
      <c r="E32" s="58" t="s">
        <v>1501</v>
      </c>
      <c r="F32" s="128" t="s">
        <v>1223</v>
      </c>
      <c r="G32" s="131" t="s">
        <v>676</v>
      </c>
      <c r="H32" s="124"/>
    </row>
    <row r="33" spans="1:8" ht="25" customHeight="1">
      <c r="A33" s="58" t="s">
        <v>1224</v>
      </c>
      <c r="B33" s="58" t="s">
        <v>1417</v>
      </c>
      <c r="C33" s="58">
        <v>23798740</v>
      </c>
      <c r="D33" s="58">
        <v>23806121</v>
      </c>
      <c r="E33" s="58" t="s">
        <v>1413</v>
      </c>
      <c r="F33" s="128" t="s">
        <v>1225</v>
      </c>
      <c r="G33" s="131" t="s">
        <v>669</v>
      </c>
      <c r="H33" s="124" t="s">
        <v>670</v>
      </c>
    </row>
    <row r="34" spans="1:8" ht="25" customHeight="1">
      <c r="A34" s="58" t="s">
        <v>1226</v>
      </c>
      <c r="B34" s="58" t="s">
        <v>1417</v>
      </c>
      <c r="C34" s="58">
        <v>23821470</v>
      </c>
      <c r="D34" s="58">
        <v>23822585</v>
      </c>
      <c r="E34" s="58" t="s">
        <v>1413</v>
      </c>
      <c r="F34" s="128" t="s">
        <v>1227</v>
      </c>
      <c r="G34" s="131" t="s">
        <v>671</v>
      </c>
      <c r="H34" s="124" t="s">
        <v>672</v>
      </c>
    </row>
    <row r="35" spans="1:8" ht="25" customHeight="1">
      <c r="A35" s="58" t="s">
        <v>1228</v>
      </c>
      <c r="B35" s="58" t="s">
        <v>1417</v>
      </c>
      <c r="C35" s="58">
        <v>23829460</v>
      </c>
      <c r="D35" s="58">
        <v>23830475</v>
      </c>
      <c r="E35" s="58" t="s">
        <v>1501</v>
      </c>
      <c r="F35" s="128" t="s">
        <v>1229</v>
      </c>
      <c r="G35" s="131"/>
      <c r="H35" s="124" t="s">
        <v>673</v>
      </c>
    </row>
    <row r="36" spans="1:8" ht="25" customHeight="1">
      <c r="A36" s="58" t="s">
        <v>1230</v>
      </c>
      <c r="B36" s="58" t="s">
        <v>1417</v>
      </c>
      <c r="C36" s="58">
        <v>23832044</v>
      </c>
      <c r="D36" s="58">
        <v>23839706</v>
      </c>
      <c r="E36" s="58" t="s">
        <v>1413</v>
      </c>
      <c r="F36" s="128" t="s">
        <v>1231</v>
      </c>
      <c r="G36" s="131" t="s">
        <v>650</v>
      </c>
      <c r="H36" s="124" t="s">
        <v>651</v>
      </c>
    </row>
    <row r="37" spans="1:8" ht="25" customHeight="1">
      <c r="A37" s="58" t="s">
        <v>1232</v>
      </c>
      <c r="B37" s="58" t="s">
        <v>1417</v>
      </c>
      <c r="C37" s="58">
        <v>23841066</v>
      </c>
      <c r="D37" s="58">
        <v>23865530</v>
      </c>
      <c r="E37" s="58" t="s">
        <v>1413</v>
      </c>
      <c r="F37" s="128" t="s">
        <v>1233</v>
      </c>
      <c r="G37" s="131" t="s">
        <v>652</v>
      </c>
      <c r="H37" s="124" t="s">
        <v>653</v>
      </c>
    </row>
    <row r="38" spans="1:8" ht="25" customHeight="1">
      <c r="A38" s="58" t="s">
        <v>1234</v>
      </c>
      <c r="B38" s="58" t="s">
        <v>1417</v>
      </c>
      <c r="C38" s="58">
        <v>23871457</v>
      </c>
      <c r="D38" s="58">
        <v>23879165</v>
      </c>
      <c r="E38" s="58" t="s">
        <v>1501</v>
      </c>
      <c r="F38" s="128" t="s">
        <v>1235</v>
      </c>
      <c r="G38" s="131"/>
      <c r="H38" s="124" t="s">
        <v>654</v>
      </c>
    </row>
    <row r="39" spans="1:8" ht="25" customHeight="1">
      <c r="A39" s="58" t="s">
        <v>1236</v>
      </c>
      <c r="B39" s="58" t="s">
        <v>1417</v>
      </c>
      <c r="C39" s="58">
        <v>23880286</v>
      </c>
      <c r="D39" s="58">
        <v>23884586</v>
      </c>
      <c r="E39" s="58" t="s">
        <v>1413</v>
      </c>
      <c r="F39" s="128" t="s">
        <v>1237</v>
      </c>
      <c r="G39" s="131"/>
      <c r="H39" s="124" t="s">
        <v>655</v>
      </c>
    </row>
    <row r="40" spans="1:8" ht="25" customHeight="1">
      <c r="A40" s="58" t="s">
        <v>1238</v>
      </c>
      <c r="B40" s="58" t="s">
        <v>1417</v>
      </c>
      <c r="C40" s="58">
        <v>23898122</v>
      </c>
      <c r="D40" s="58">
        <v>23899300</v>
      </c>
      <c r="E40" s="58" t="s">
        <v>1413</v>
      </c>
      <c r="F40" s="128" t="s">
        <v>1239</v>
      </c>
      <c r="G40" s="131" t="s">
        <v>671</v>
      </c>
      <c r="H40" s="124" t="s">
        <v>656</v>
      </c>
    </row>
    <row r="41" spans="1:8" ht="25" customHeight="1">
      <c r="A41" s="58" t="s">
        <v>1418</v>
      </c>
      <c r="B41" s="58" t="s">
        <v>1421</v>
      </c>
      <c r="C41" s="58">
        <v>7805873</v>
      </c>
      <c r="D41" s="58">
        <v>7849482</v>
      </c>
      <c r="E41" s="58" t="s">
        <v>1501</v>
      </c>
      <c r="F41" s="128" t="s">
        <v>1240</v>
      </c>
      <c r="G41" s="131" t="s">
        <v>657</v>
      </c>
      <c r="H41" s="124" t="s">
        <v>658</v>
      </c>
    </row>
    <row r="42" spans="1:8" ht="25" customHeight="1">
      <c r="A42" s="58" t="s">
        <v>1422</v>
      </c>
      <c r="B42" s="58" t="s">
        <v>1421</v>
      </c>
      <c r="C42" s="58">
        <v>7946350</v>
      </c>
      <c r="D42" s="58">
        <v>7985365</v>
      </c>
      <c r="E42" s="58" t="s">
        <v>1501</v>
      </c>
      <c r="F42" s="128" t="s">
        <v>1241</v>
      </c>
      <c r="G42" s="131" t="s">
        <v>637</v>
      </c>
      <c r="H42" s="124" t="s">
        <v>638</v>
      </c>
    </row>
    <row r="43" spans="1:8" ht="25" customHeight="1">
      <c r="A43" s="58" t="s">
        <v>1286</v>
      </c>
      <c r="B43" s="58" t="s">
        <v>1421</v>
      </c>
      <c r="C43" s="58">
        <v>8045966</v>
      </c>
      <c r="D43" s="58">
        <v>8065248</v>
      </c>
      <c r="E43" s="58" t="s">
        <v>1501</v>
      </c>
      <c r="F43" s="128" t="s">
        <v>1242</v>
      </c>
      <c r="G43" s="131" t="s">
        <v>637</v>
      </c>
      <c r="H43" s="124" t="s">
        <v>639</v>
      </c>
    </row>
    <row r="44" spans="1:8" ht="25" customHeight="1">
      <c r="A44" s="58" t="s">
        <v>1289</v>
      </c>
      <c r="B44" s="58" t="s">
        <v>1421</v>
      </c>
      <c r="C44" s="58">
        <v>8115858</v>
      </c>
      <c r="D44" s="58">
        <v>8281671</v>
      </c>
      <c r="E44" s="58" t="s">
        <v>1413</v>
      </c>
      <c r="F44" s="128" t="s">
        <v>1243</v>
      </c>
      <c r="G44" s="131" t="s">
        <v>640</v>
      </c>
      <c r="H44" s="124" t="s">
        <v>641</v>
      </c>
    </row>
    <row r="45" spans="1:8" ht="25" customHeight="1">
      <c r="A45" s="58" t="s">
        <v>1244</v>
      </c>
      <c r="B45" s="58" t="s">
        <v>1421</v>
      </c>
      <c r="C45" s="58">
        <v>8561679</v>
      </c>
      <c r="D45" s="58">
        <v>8615770</v>
      </c>
      <c r="E45" s="58" t="s">
        <v>1413</v>
      </c>
      <c r="F45" s="128" t="s">
        <v>1245</v>
      </c>
      <c r="G45" s="131" t="s">
        <v>642</v>
      </c>
      <c r="H45" s="124" t="s">
        <v>643</v>
      </c>
    </row>
    <row r="46" spans="1:8" ht="25" customHeight="1">
      <c r="A46" s="58" t="s">
        <v>1246</v>
      </c>
      <c r="B46" s="58" t="s">
        <v>1421</v>
      </c>
      <c r="C46" s="58">
        <v>8692268</v>
      </c>
      <c r="D46" s="58">
        <v>8695353</v>
      </c>
      <c r="E46" s="58" t="s">
        <v>1501</v>
      </c>
      <c r="F46" s="128" t="s">
        <v>1247</v>
      </c>
      <c r="G46" s="131" t="s">
        <v>644</v>
      </c>
      <c r="H46" s="124" t="s">
        <v>645</v>
      </c>
    </row>
    <row r="47" spans="1:8" ht="25" customHeight="1">
      <c r="A47" s="58" t="s">
        <v>1248</v>
      </c>
      <c r="B47" s="58" t="s">
        <v>1421</v>
      </c>
      <c r="C47" s="58">
        <v>8696696</v>
      </c>
      <c r="D47" s="58">
        <v>8708054</v>
      </c>
      <c r="E47" s="58" t="s">
        <v>1413</v>
      </c>
      <c r="F47" s="128" t="s">
        <v>1249</v>
      </c>
      <c r="G47" s="131"/>
      <c r="H47" s="124" t="s">
        <v>646</v>
      </c>
    </row>
    <row r="48" spans="1:8" ht="25" customHeight="1">
      <c r="A48" s="58" t="s">
        <v>1250</v>
      </c>
      <c r="B48" s="58" t="s">
        <v>1421</v>
      </c>
      <c r="C48" s="58">
        <v>8723336</v>
      </c>
      <c r="D48" s="58">
        <v>8725515</v>
      </c>
      <c r="E48" s="58" t="s">
        <v>1413</v>
      </c>
      <c r="F48" s="128" t="s">
        <v>1251</v>
      </c>
      <c r="G48" s="131"/>
      <c r="H48" s="124" t="s">
        <v>647</v>
      </c>
    </row>
    <row r="49" spans="1:8" ht="25" customHeight="1">
      <c r="A49" s="58" t="s">
        <v>1252</v>
      </c>
      <c r="B49" s="58" t="s">
        <v>1421</v>
      </c>
      <c r="C49" s="58">
        <v>8745878</v>
      </c>
      <c r="D49" s="58">
        <v>8758591</v>
      </c>
      <c r="E49" s="58" t="s">
        <v>1413</v>
      </c>
      <c r="F49" s="128" t="s">
        <v>1253</v>
      </c>
      <c r="G49" s="131" t="s">
        <v>648</v>
      </c>
      <c r="H49" s="124" t="s">
        <v>649</v>
      </c>
    </row>
    <row r="50" spans="1:8" ht="25" customHeight="1">
      <c r="A50" s="58" t="s">
        <v>1254</v>
      </c>
      <c r="B50" s="58" t="s">
        <v>1421</v>
      </c>
      <c r="C50" s="58">
        <v>8763701</v>
      </c>
      <c r="D50" s="58">
        <v>8768321</v>
      </c>
      <c r="E50" s="58" t="s">
        <v>1501</v>
      </c>
      <c r="F50" s="128" t="s">
        <v>1255</v>
      </c>
      <c r="G50" s="131" t="s">
        <v>624</v>
      </c>
      <c r="H50" s="124" t="s">
        <v>625</v>
      </c>
    </row>
    <row r="51" spans="1:8" ht="25" customHeight="1">
      <c r="A51" s="58" t="s">
        <v>1256</v>
      </c>
      <c r="B51" s="58" t="s">
        <v>1421</v>
      </c>
      <c r="C51" s="58">
        <v>8824652</v>
      </c>
      <c r="D51" s="58">
        <v>8826013</v>
      </c>
      <c r="E51" s="58" t="s">
        <v>1413</v>
      </c>
      <c r="F51" s="128" t="s">
        <v>1257</v>
      </c>
      <c r="G51" s="131"/>
      <c r="H51" s="124" t="s">
        <v>626</v>
      </c>
    </row>
    <row r="52" spans="1:8" ht="25" customHeight="1">
      <c r="A52" s="58" t="s">
        <v>1258</v>
      </c>
      <c r="B52" s="58" t="s">
        <v>1421</v>
      </c>
      <c r="C52" s="58">
        <v>8855321</v>
      </c>
      <c r="D52" s="58">
        <v>8875997</v>
      </c>
      <c r="E52" s="58" t="s">
        <v>1501</v>
      </c>
      <c r="F52" s="128" t="s">
        <v>1259</v>
      </c>
      <c r="G52" s="131" t="s">
        <v>725</v>
      </c>
      <c r="H52" s="124" t="s">
        <v>627</v>
      </c>
    </row>
    <row r="53" spans="1:8" ht="25" customHeight="1">
      <c r="A53" s="58" t="s">
        <v>1315</v>
      </c>
      <c r="B53" s="58" t="s">
        <v>1421</v>
      </c>
      <c r="C53" s="58">
        <v>8902647</v>
      </c>
      <c r="D53" s="58">
        <v>8919762</v>
      </c>
      <c r="E53" s="58" t="s">
        <v>1501</v>
      </c>
      <c r="F53" s="128" t="s">
        <v>1260</v>
      </c>
      <c r="G53" s="131" t="s">
        <v>628</v>
      </c>
      <c r="H53" s="124" t="s">
        <v>629</v>
      </c>
    </row>
    <row r="54" spans="1:8" ht="25" customHeight="1">
      <c r="A54" s="58" t="s">
        <v>1261</v>
      </c>
      <c r="B54" s="58" t="s">
        <v>1262</v>
      </c>
      <c r="C54" s="58">
        <v>121582267</v>
      </c>
      <c r="D54" s="58">
        <v>121587173</v>
      </c>
      <c r="E54" s="58" t="s">
        <v>1413</v>
      </c>
      <c r="F54" s="128" t="s">
        <v>1263</v>
      </c>
      <c r="G54" s="131"/>
      <c r="H54" s="124"/>
    </row>
    <row r="55" spans="1:8" ht="25" customHeight="1">
      <c r="A55" s="58" t="s">
        <v>1264</v>
      </c>
      <c r="B55" s="58" t="s">
        <v>1262</v>
      </c>
      <c r="C55" s="58">
        <v>121613649</v>
      </c>
      <c r="D55" s="58">
        <v>121684994</v>
      </c>
      <c r="E55" s="58" t="s">
        <v>1413</v>
      </c>
      <c r="F55" s="128" t="s">
        <v>1265</v>
      </c>
      <c r="G55" s="131"/>
      <c r="H55" s="124"/>
    </row>
    <row r="56" spans="1:8" ht="25" customHeight="1">
      <c r="A56" s="58" t="s">
        <v>1266</v>
      </c>
      <c r="B56" s="58" t="s">
        <v>1262</v>
      </c>
      <c r="C56" s="58">
        <v>121988690</v>
      </c>
      <c r="D56" s="58">
        <v>121998451</v>
      </c>
      <c r="E56" s="58" t="s">
        <v>1501</v>
      </c>
      <c r="F56" s="128" t="s">
        <v>1267</v>
      </c>
      <c r="G56" s="131"/>
      <c r="H56" s="124" t="s">
        <v>630</v>
      </c>
    </row>
    <row r="57" spans="1:8" ht="25" customHeight="1">
      <c r="A57" s="58" t="s">
        <v>1321</v>
      </c>
      <c r="B57" s="58" t="s">
        <v>1295</v>
      </c>
      <c r="C57" s="58">
        <v>7741842</v>
      </c>
      <c r="D57" s="58">
        <v>7824508</v>
      </c>
      <c r="E57" s="58" t="s">
        <v>1413</v>
      </c>
      <c r="F57" s="128" t="s">
        <v>1268</v>
      </c>
      <c r="G57" s="131" t="s">
        <v>631</v>
      </c>
      <c r="H57" s="124" t="s">
        <v>632</v>
      </c>
    </row>
    <row r="58" spans="1:8" ht="25" customHeight="1">
      <c r="A58" s="58" t="s">
        <v>1324</v>
      </c>
      <c r="B58" s="58" t="s">
        <v>1295</v>
      </c>
      <c r="C58" s="58">
        <v>7937949</v>
      </c>
      <c r="D58" s="58">
        <v>7955113</v>
      </c>
      <c r="E58" s="58" t="s">
        <v>1413</v>
      </c>
      <c r="F58" s="128" t="s">
        <v>1269</v>
      </c>
      <c r="G58" s="131" t="s">
        <v>633</v>
      </c>
      <c r="H58" s="124" t="s">
        <v>634</v>
      </c>
    </row>
    <row r="59" spans="1:8" ht="25" customHeight="1">
      <c r="A59" s="58" t="s">
        <v>1292</v>
      </c>
      <c r="B59" s="58" t="s">
        <v>1295</v>
      </c>
      <c r="C59" s="58">
        <v>7961323</v>
      </c>
      <c r="D59" s="58">
        <v>7997313</v>
      </c>
      <c r="E59" s="58" t="s">
        <v>1501</v>
      </c>
      <c r="F59" s="128" t="s">
        <v>1270</v>
      </c>
      <c r="G59" s="131" t="s">
        <v>635</v>
      </c>
      <c r="H59" s="124" t="s">
        <v>636</v>
      </c>
    </row>
    <row r="60" spans="1:8" ht="25" customHeight="1">
      <c r="A60" s="58" t="s">
        <v>1271</v>
      </c>
      <c r="B60" s="58" t="s">
        <v>1295</v>
      </c>
      <c r="C60" s="58">
        <v>16746114</v>
      </c>
      <c r="D60" s="58">
        <v>16822918</v>
      </c>
      <c r="E60" s="58" t="s">
        <v>1501</v>
      </c>
      <c r="F60" s="128" t="s">
        <v>1272</v>
      </c>
      <c r="G60" s="131"/>
      <c r="H60" s="124"/>
    </row>
    <row r="61" spans="1:8" ht="25" customHeight="1">
      <c r="A61" s="58" t="s">
        <v>1273</v>
      </c>
      <c r="B61" s="58" t="s">
        <v>1295</v>
      </c>
      <c r="C61" s="58">
        <v>16878705</v>
      </c>
      <c r="D61" s="58">
        <v>16882709</v>
      </c>
      <c r="E61" s="58" t="s">
        <v>1501</v>
      </c>
      <c r="F61" s="128" t="s">
        <v>1274</v>
      </c>
      <c r="G61" s="131"/>
      <c r="H61" s="124"/>
    </row>
    <row r="62" spans="1:8" ht="25" customHeight="1">
      <c r="A62" s="58" t="s">
        <v>1275</v>
      </c>
      <c r="B62" s="58" t="s">
        <v>1295</v>
      </c>
      <c r="C62" s="58">
        <v>16911890</v>
      </c>
      <c r="D62" s="58">
        <v>16969387</v>
      </c>
      <c r="E62" s="58" t="s">
        <v>1501</v>
      </c>
      <c r="F62" s="128" t="s">
        <v>1276</v>
      </c>
      <c r="G62" s="131" t="s">
        <v>725</v>
      </c>
      <c r="H62" s="124" t="s">
        <v>606</v>
      </c>
    </row>
    <row r="63" spans="1:8" ht="25" customHeight="1">
      <c r="A63" s="58" t="s">
        <v>1277</v>
      </c>
      <c r="B63" s="58" t="s">
        <v>1295</v>
      </c>
      <c r="C63" s="58">
        <v>17032460</v>
      </c>
      <c r="D63" s="58">
        <v>17046359</v>
      </c>
      <c r="E63" s="58" t="s">
        <v>1501</v>
      </c>
      <c r="F63" s="128" t="s">
        <v>1278</v>
      </c>
      <c r="G63" s="131" t="s">
        <v>648</v>
      </c>
      <c r="H63" s="124"/>
    </row>
    <row r="64" spans="1:8" ht="25" customHeight="1">
      <c r="A64" s="58" t="s">
        <v>1279</v>
      </c>
      <c r="B64" s="58" t="s">
        <v>1295</v>
      </c>
      <c r="C64" s="58">
        <v>17059813</v>
      </c>
      <c r="D64" s="58">
        <v>17062956</v>
      </c>
      <c r="E64" s="58" t="s">
        <v>1501</v>
      </c>
      <c r="F64" s="128" t="s">
        <v>1280</v>
      </c>
      <c r="G64" s="131" t="s">
        <v>607</v>
      </c>
      <c r="H64" s="124"/>
    </row>
    <row r="65" spans="1:8" ht="25" customHeight="1">
      <c r="A65" s="58" t="s">
        <v>1281</v>
      </c>
      <c r="B65" s="58" t="s">
        <v>1295</v>
      </c>
      <c r="C65" s="58">
        <v>17069890</v>
      </c>
      <c r="D65" s="58">
        <v>17090511</v>
      </c>
      <c r="E65" s="58" t="s">
        <v>1501</v>
      </c>
      <c r="F65" s="128" t="s">
        <v>1282</v>
      </c>
      <c r="G65" s="131" t="s">
        <v>608</v>
      </c>
      <c r="H65" s="124" t="s">
        <v>609</v>
      </c>
    </row>
    <row r="66" spans="1:8" ht="25" customHeight="1">
      <c r="A66" s="58" t="s">
        <v>1283</v>
      </c>
      <c r="B66" s="58" t="s">
        <v>1295</v>
      </c>
      <c r="C66" s="58">
        <v>17193654</v>
      </c>
      <c r="D66" s="58">
        <v>17246015</v>
      </c>
      <c r="E66" s="58" t="s">
        <v>1413</v>
      </c>
      <c r="F66" s="128" t="s">
        <v>1098</v>
      </c>
      <c r="G66" s="131" t="s">
        <v>610</v>
      </c>
      <c r="H66" s="124" t="s">
        <v>611</v>
      </c>
    </row>
    <row r="67" spans="1:8" ht="25" customHeight="1">
      <c r="A67" s="58" t="s">
        <v>1099</v>
      </c>
      <c r="B67" s="58" t="s">
        <v>1295</v>
      </c>
      <c r="C67" s="58">
        <v>17258593</v>
      </c>
      <c r="D67" s="58">
        <v>17269339</v>
      </c>
      <c r="E67" s="58" t="s">
        <v>1501</v>
      </c>
      <c r="F67" s="128" t="s">
        <v>1100</v>
      </c>
      <c r="G67" s="131" t="s">
        <v>612</v>
      </c>
      <c r="H67" s="124" t="s">
        <v>613</v>
      </c>
    </row>
    <row r="68" spans="1:8" ht="25" customHeight="1">
      <c r="A68" s="58" t="s">
        <v>1101</v>
      </c>
      <c r="B68" s="58" t="s">
        <v>1295</v>
      </c>
      <c r="C68" s="58">
        <v>17326317</v>
      </c>
      <c r="D68" s="58">
        <v>17346438</v>
      </c>
      <c r="E68" s="58" t="s">
        <v>1413</v>
      </c>
      <c r="F68" s="128" t="s">
        <v>1102</v>
      </c>
      <c r="G68" s="131"/>
      <c r="H68" s="124"/>
    </row>
    <row r="69" spans="1:8" ht="25" customHeight="1">
      <c r="A69" s="58" t="s">
        <v>1103</v>
      </c>
      <c r="B69" s="58" t="s">
        <v>1295</v>
      </c>
      <c r="C69" s="58">
        <v>17602494</v>
      </c>
      <c r="D69" s="58">
        <v>17623663</v>
      </c>
      <c r="E69" s="58" t="s">
        <v>1413</v>
      </c>
      <c r="F69" s="128" t="s">
        <v>1104</v>
      </c>
      <c r="G69" s="131"/>
      <c r="H69" s="124"/>
    </row>
    <row r="70" spans="1:8" ht="25" customHeight="1">
      <c r="A70" s="58" t="s">
        <v>1105</v>
      </c>
      <c r="B70" s="58" t="s">
        <v>1106</v>
      </c>
      <c r="C70" s="58">
        <v>100512022</v>
      </c>
      <c r="D70" s="58">
        <v>100512192</v>
      </c>
      <c r="E70" s="58" t="s">
        <v>1501</v>
      </c>
      <c r="F70" s="128" t="s">
        <v>1107</v>
      </c>
      <c r="G70" s="131"/>
      <c r="H70" s="124"/>
    </row>
    <row r="71" spans="1:8" ht="25" customHeight="1">
      <c r="A71" s="58" t="s">
        <v>1108</v>
      </c>
      <c r="B71" s="58" t="s">
        <v>1106</v>
      </c>
      <c r="C71" s="58">
        <v>100513242</v>
      </c>
      <c r="D71" s="58">
        <v>100546598</v>
      </c>
      <c r="E71" s="58" t="s">
        <v>1501</v>
      </c>
      <c r="F71" s="128" t="s">
        <v>1109</v>
      </c>
      <c r="G71" s="131" t="s">
        <v>614</v>
      </c>
      <c r="H71" s="124" t="s">
        <v>615</v>
      </c>
    </row>
    <row r="72" spans="1:8" ht="25" customHeight="1">
      <c r="A72" s="58" t="s">
        <v>1110</v>
      </c>
      <c r="B72" s="58" t="s">
        <v>1106</v>
      </c>
      <c r="C72" s="58">
        <v>101043778</v>
      </c>
      <c r="D72" s="58">
        <v>101060322</v>
      </c>
      <c r="E72" s="58" t="s">
        <v>1501</v>
      </c>
      <c r="F72" s="128" t="s">
        <v>1111</v>
      </c>
      <c r="G72" s="131"/>
      <c r="H72" s="124" t="s">
        <v>616</v>
      </c>
    </row>
    <row r="73" spans="1:8" ht="25" customHeight="1">
      <c r="A73" s="58" t="s">
        <v>1112</v>
      </c>
      <c r="B73" s="58" t="s">
        <v>1106</v>
      </c>
      <c r="C73" s="58">
        <v>101067378</v>
      </c>
      <c r="D73" s="58">
        <v>101080100</v>
      </c>
      <c r="E73" s="58" t="s">
        <v>1413</v>
      </c>
      <c r="F73" s="128" t="s">
        <v>1113</v>
      </c>
      <c r="G73" s="131"/>
      <c r="H73" s="124"/>
    </row>
    <row r="74" spans="1:8" ht="25" customHeight="1">
      <c r="A74" s="58" t="s">
        <v>1114</v>
      </c>
      <c r="B74" s="58" t="s">
        <v>1106</v>
      </c>
      <c r="C74" s="58">
        <v>101089681</v>
      </c>
      <c r="D74" s="58">
        <v>101096632</v>
      </c>
      <c r="E74" s="58" t="s">
        <v>1413</v>
      </c>
      <c r="F74" s="128" t="s">
        <v>1115</v>
      </c>
      <c r="G74" s="131"/>
      <c r="H74" s="124"/>
    </row>
    <row r="75" spans="1:8" ht="25" customHeight="1">
      <c r="A75" s="58" t="s">
        <v>1116</v>
      </c>
      <c r="B75" s="58" t="s">
        <v>1106</v>
      </c>
      <c r="C75" s="58">
        <v>101107182</v>
      </c>
      <c r="D75" s="58">
        <v>101114520</v>
      </c>
      <c r="E75" s="58" t="s">
        <v>1413</v>
      </c>
      <c r="F75" s="128" t="s">
        <v>1117</v>
      </c>
      <c r="G75" s="131"/>
      <c r="H75" s="124"/>
    </row>
    <row r="76" spans="1:8" ht="25" customHeight="1">
      <c r="A76" s="58" t="s">
        <v>1118</v>
      </c>
      <c r="B76" s="58" t="s">
        <v>1106</v>
      </c>
      <c r="C76" s="58">
        <v>101177828</v>
      </c>
      <c r="D76" s="58">
        <v>101230866</v>
      </c>
      <c r="E76" s="58" t="s">
        <v>1413</v>
      </c>
      <c r="F76" s="128" t="s">
        <v>1119</v>
      </c>
      <c r="G76" s="131"/>
      <c r="H76" s="124"/>
    </row>
    <row r="77" spans="1:8" ht="25" customHeight="1">
      <c r="A77" s="58" t="s">
        <v>1120</v>
      </c>
      <c r="B77" s="58" t="s">
        <v>1106</v>
      </c>
      <c r="C77" s="58">
        <v>101678647</v>
      </c>
      <c r="D77" s="58">
        <v>101736091</v>
      </c>
      <c r="E77" s="58" t="s">
        <v>1501</v>
      </c>
      <c r="F77" s="128" t="s">
        <v>1121</v>
      </c>
      <c r="G77" s="131"/>
      <c r="H77" s="124"/>
    </row>
    <row r="78" spans="1:8" ht="25" customHeight="1">
      <c r="A78" s="58" t="s">
        <v>1122</v>
      </c>
      <c r="B78" s="58" t="s">
        <v>1106</v>
      </c>
      <c r="C78" s="58">
        <v>101758008</v>
      </c>
      <c r="D78" s="58">
        <v>101772355</v>
      </c>
      <c r="E78" s="58" t="s">
        <v>1501</v>
      </c>
      <c r="F78" s="128" t="s">
        <v>1123</v>
      </c>
      <c r="G78" s="131"/>
      <c r="H78" s="124" t="s">
        <v>617</v>
      </c>
    </row>
    <row r="79" spans="1:8" ht="25" customHeight="1">
      <c r="A79" s="58" t="s">
        <v>1124</v>
      </c>
      <c r="B79" s="58" t="s">
        <v>1106</v>
      </c>
      <c r="C79" s="58">
        <v>102024758</v>
      </c>
      <c r="D79" s="58">
        <v>102064119</v>
      </c>
      <c r="E79" s="58" t="s">
        <v>1413</v>
      </c>
      <c r="F79" s="128" t="s">
        <v>1125</v>
      </c>
      <c r="G79" s="131" t="s">
        <v>618</v>
      </c>
      <c r="H79" s="124" t="s">
        <v>619</v>
      </c>
    </row>
    <row r="80" spans="1:8" ht="25" customHeight="1">
      <c r="A80" s="58" t="s">
        <v>1126</v>
      </c>
      <c r="B80" s="58" t="s">
        <v>1106</v>
      </c>
      <c r="C80" s="58">
        <v>102209836</v>
      </c>
      <c r="D80" s="58">
        <v>102214760</v>
      </c>
      <c r="E80" s="58" t="s">
        <v>1413</v>
      </c>
      <c r="F80" s="128" t="s">
        <v>1127</v>
      </c>
      <c r="G80" s="131"/>
      <c r="H80" s="124"/>
    </row>
    <row r="81" spans="1:8" ht="25" customHeight="1">
      <c r="A81" s="58" t="s">
        <v>1128</v>
      </c>
      <c r="B81" s="58" t="s">
        <v>1106</v>
      </c>
      <c r="C81" s="58">
        <v>102221176</v>
      </c>
      <c r="D81" s="58">
        <v>102227233</v>
      </c>
      <c r="E81" s="58" t="s">
        <v>1413</v>
      </c>
      <c r="F81" s="128" t="s">
        <v>1129</v>
      </c>
      <c r="G81" s="131" t="s">
        <v>620</v>
      </c>
      <c r="H81" s="124"/>
    </row>
    <row r="82" spans="1:8" ht="25" customHeight="1">
      <c r="A82" s="58" t="s">
        <v>1130</v>
      </c>
      <c r="B82" s="58" t="s">
        <v>1106</v>
      </c>
      <c r="C82" s="58">
        <v>102230328</v>
      </c>
      <c r="D82" s="58">
        <v>102245510</v>
      </c>
      <c r="E82" s="58" t="s">
        <v>1413</v>
      </c>
      <c r="F82" s="128" t="s">
        <v>1131</v>
      </c>
      <c r="G82" s="131" t="s">
        <v>621</v>
      </c>
      <c r="H82" s="124"/>
    </row>
    <row r="83" spans="1:8" ht="25" customHeight="1">
      <c r="A83" s="58" t="s">
        <v>1132</v>
      </c>
      <c r="B83" s="58" t="s">
        <v>1106</v>
      </c>
      <c r="C83" s="58">
        <v>102399662</v>
      </c>
      <c r="D83" s="58">
        <v>102488965</v>
      </c>
      <c r="E83" s="58" t="s">
        <v>1501</v>
      </c>
      <c r="F83" s="128" t="s">
        <v>1133</v>
      </c>
      <c r="G83" s="131" t="s">
        <v>725</v>
      </c>
      <c r="H83" s="124" t="s">
        <v>622</v>
      </c>
    </row>
    <row r="84" spans="1:8" ht="25" customHeight="1">
      <c r="A84" s="58" t="s">
        <v>1134</v>
      </c>
      <c r="B84" s="58" t="s">
        <v>1106</v>
      </c>
      <c r="C84" s="58">
        <v>102690476</v>
      </c>
      <c r="D84" s="58">
        <v>102690670</v>
      </c>
      <c r="E84" s="58" t="s">
        <v>1413</v>
      </c>
      <c r="F84" s="128" t="s">
        <v>1135</v>
      </c>
      <c r="G84" s="131"/>
      <c r="H84" s="124" t="s">
        <v>623</v>
      </c>
    </row>
    <row r="85" spans="1:8" ht="25" customHeight="1">
      <c r="A85" s="58" t="s">
        <v>1136</v>
      </c>
      <c r="B85" s="58" t="s">
        <v>1106</v>
      </c>
      <c r="C85" s="58">
        <v>102716405</v>
      </c>
      <c r="D85" s="58">
        <v>102716569</v>
      </c>
      <c r="E85" s="58" t="s">
        <v>1501</v>
      </c>
      <c r="F85" s="128" t="s">
        <v>1137</v>
      </c>
      <c r="G85" s="131"/>
      <c r="H85" s="124"/>
    </row>
    <row r="86" spans="1:8" ht="25" customHeight="1">
      <c r="A86" s="58" t="s">
        <v>1138</v>
      </c>
      <c r="B86" s="58" t="s">
        <v>1106</v>
      </c>
      <c r="C86" s="58">
        <v>102761679</v>
      </c>
      <c r="D86" s="58">
        <v>102772301</v>
      </c>
      <c r="E86" s="58" t="s">
        <v>1501</v>
      </c>
      <c r="F86" s="128" t="s">
        <v>1139</v>
      </c>
      <c r="G86" s="131" t="s">
        <v>590</v>
      </c>
      <c r="H86" s="124" t="s">
        <v>591</v>
      </c>
    </row>
    <row r="87" spans="1:8" ht="25" customHeight="1">
      <c r="A87" s="58" t="s">
        <v>1140</v>
      </c>
      <c r="B87" s="58" t="s">
        <v>1106</v>
      </c>
      <c r="C87" s="58">
        <v>102822627</v>
      </c>
      <c r="D87" s="58">
        <v>102841435</v>
      </c>
      <c r="E87" s="58" t="s">
        <v>1501</v>
      </c>
      <c r="F87" s="128" t="s">
        <v>1141</v>
      </c>
      <c r="G87" s="131" t="s">
        <v>592</v>
      </c>
      <c r="H87" s="124" t="s">
        <v>593</v>
      </c>
    </row>
    <row r="88" spans="1:8" ht="25" customHeight="1">
      <c r="A88" s="58" t="s">
        <v>1142</v>
      </c>
      <c r="B88" s="58" t="s">
        <v>1106</v>
      </c>
      <c r="C88" s="58">
        <v>102853926</v>
      </c>
      <c r="D88" s="58">
        <v>102857309</v>
      </c>
      <c r="E88" s="58" t="s">
        <v>1501</v>
      </c>
      <c r="F88" s="128" t="s">
        <v>1143</v>
      </c>
      <c r="G88" s="131" t="s">
        <v>594</v>
      </c>
      <c r="H88" s="124" t="s">
        <v>593</v>
      </c>
    </row>
    <row r="89" spans="1:8" ht="25" customHeight="1">
      <c r="A89" s="58" t="s">
        <v>1144</v>
      </c>
      <c r="B89" s="58" t="s">
        <v>1106</v>
      </c>
      <c r="C89" s="58">
        <v>102861928</v>
      </c>
      <c r="D89" s="58">
        <v>102882169</v>
      </c>
      <c r="E89" s="58" t="s">
        <v>1413</v>
      </c>
      <c r="F89" s="128" t="s">
        <v>1145</v>
      </c>
      <c r="G89" s="131"/>
      <c r="H89" s="124"/>
    </row>
    <row r="90" spans="1:8" ht="25" customHeight="1">
      <c r="A90" s="58" t="s">
        <v>1146</v>
      </c>
      <c r="B90" s="58" t="s">
        <v>1106</v>
      </c>
      <c r="C90" s="58">
        <v>102884885</v>
      </c>
      <c r="D90" s="58">
        <v>102902388</v>
      </c>
      <c r="E90" s="58" t="s">
        <v>1501</v>
      </c>
      <c r="F90" s="128" t="s">
        <v>1147</v>
      </c>
      <c r="G90" s="131" t="s">
        <v>595</v>
      </c>
      <c r="H90" s="124"/>
    </row>
    <row r="91" spans="1:8" ht="25" customHeight="1">
      <c r="A91" s="58" t="s">
        <v>1148</v>
      </c>
      <c r="B91" s="58" t="s">
        <v>1106</v>
      </c>
      <c r="C91" s="58">
        <v>102911026</v>
      </c>
      <c r="D91" s="58">
        <v>102911576</v>
      </c>
      <c r="E91" s="58" t="s">
        <v>1413</v>
      </c>
      <c r="F91" s="128" t="s">
        <v>1149</v>
      </c>
      <c r="G91" s="131" t="s">
        <v>607</v>
      </c>
      <c r="H91" s="124"/>
    </row>
    <row r="92" spans="1:8" ht="25" customHeight="1">
      <c r="A92" s="58" t="s">
        <v>1150</v>
      </c>
      <c r="B92" s="58" t="s">
        <v>1106</v>
      </c>
      <c r="C92" s="58">
        <v>102935018</v>
      </c>
      <c r="D92" s="58">
        <v>102957295</v>
      </c>
      <c r="E92" s="58" t="s">
        <v>1501</v>
      </c>
      <c r="F92" s="128" t="s">
        <v>1151</v>
      </c>
      <c r="G92" s="131"/>
      <c r="H92" s="124" t="s">
        <v>596</v>
      </c>
    </row>
    <row r="93" spans="1:8" ht="25" customHeight="1">
      <c r="A93" s="58" t="s">
        <v>1152</v>
      </c>
      <c r="B93" s="58" t="s">
        <v>1153</v>
      </c>
      <c r="C93" s="58">
        <v>21033389</v>
      </c>
      <c r="D93" s="58">
        <v>21050261</v>
      </c>
      <c r="E93" s="58" t="s">
        <v>1501</v>
      </c>
      <c r="F93" s="128" t="s">
        <v>1154</v>
      </c>
      <c r="G93" s="131" t="s">
        <v>597</v>
      </c>
      <c r="H93" s="124" t="s">
        <v>598</v>
      </c>
    </row>
    <row r="94" spans="1:8" ht="25" customHeight="1">
      <c r="A94" s="58" t="s">
        <v>1155</v>
      </c>
      <c r="B94" s="58" t="s">
        <v>1153</v>
      </c>
      <c r="C94" s="58">
        <v>21098416</v>
      </c>
      <c r="D94" s="58">
        <v>21120191</v>
      </c>
      <c r="E94" s="58" t="s">
        <v>1501</v>
      </c>
      <c r="F94" s="128" t="s">
        <v>1156</v>
      </c>
      <c r="G94" s="131" t="s">
        <v>725</v>
      </c>
      <c r="H94" s="124" t="s">
        <v>599</v>
      </c>
    </row>
    <row r="95" spans="1:8" ht="25" customHeight="1">
      <c r="A95" s="58" t="s">
        <v>1157</v>
      </c>
      <c r="B95" s="58" t="s">
        <v>1153</v>
      </c>
      <c r="C95" s="58">
        <v>21234907</v>
      </c>
      <c r="D95" s="58">
        <v>21241895</v>
      </c>
      <c r="E95" s="58" t="s">
        <v>1413</v>
      </c>
      <c r="F95" s="128" t="s">
        <v>1158</v>
      </c>
      <c r="G95" s="131"/>
      <c r="H95" s="124"/>
    </row>
    <row r="96" spans="1:8" ht="25" customHeight="1">
      <c r="A96" s="58" t="s">
        <v>1159</v>
      </c>
      <c r="B96" s="58" t="s">
        <v>1153</v>
      </c>
      <c r="C96" s="58">
        <v>21321636</v>
      </c>
      <c r="D96" s="58">
        <v>21451072</v>
      </c>
      <c r="E96" s="58" t="s">
        <v>1413</v>
      </c>
      <c r="F96" s="128" t="s">
        <v>1160</v>
      </c>
      <c r="G96" s="131" t="s">
        <v>725</v>
      </c>
      <c r="H96" s="124" t="s">
        <v>600</v>
      </c>
    </row>
    <row r="97" spans="1:8" ht="25" customHeight="1">
      <c r="A97" s="58" t="s">
        <v>1161</v>
      </c>
      <c r="B97" s="58" t="s">
        <v>1162</v>
      </c>
      <c r="C97" s="58">
        <v>1160669</v>
      </c>
      <c r="D97" s="58">
        <v>1285578</v>
      </c>
      <c r="E97" s="58" t="s">
        <v>1413</v>
      </c>
      <c r="F97" s="128" t="s">
        <v>1163</v>
      </c>
      <c r="G97" s="131" t="s">
        <v>601</v>
      </c>
      <c r="H97" s="124" t="s">
        <v>602</v>
      </c>
    </row>
    <row r="98" spans="1:8" ht="25" customHeight="1">
      <c r="A98" s="58" t="s">
        <v>1164</v>
      </c>
      <c r="B98" s="58" t="s">
        <v>1162</v>
      </c>
      <c r="C98" s="58">
        <v>1292638</v>
      </c>
      <c r="D98" s="58">
        <v>1293118</v>
      </c>
      <c r="E98" s="58" t="s">
        <v>1413</v>
      </c>
      <c r="F98" s="128" t="s">
        <v>1165</v>
      </c>
      <c r="G98" s="131"/>
      <c r="H98" s="124" t="s">
        <v>603</v>
      </c>
    </row>
    <row r="99" spans="1:8" ht="25" customHeight="1">
      <c r="A99" s="58" t="s">
        <v>1166</v>
      </c>
      <c r="B99" s="58" t="s">
        <v>1162</v>
      </c>
      <c r="C99" s="58">
        <v>1438160</v>
      </c>
      <c r="D99" s="58">
        <v>1444877</v>
      </c>
      <c r="E99" s="58" t="s">
        <v>1501</v>
      </c>
      <c r="F99" s="128" t="s">
        <v>1167</v>
      </c>
      <c r="G99" s="131"/>
      <c r="H99" s="124"/>
    </row>
    <row r="100" spans="1:8" ht="25" customHeight="1">
      <c r="A100" s="58" t="s">
        <v>1168</v>
      </c>
      <c r="B100" s="58" t="s">
        <v>1162</v>
      </c>
      <c r="C100" s="58">
        <v>8535022</v>
      </c>
      <c r="D100" s="58">
        <v>8562130</v>
      </c>
      <c r="E100" s="58" t="s">
        <v>1501</v>
      </c>
      <c r="F100" s="128" t="s">
        <v>1169</v>
      </c>
      <c r="G100" s="131" t="s">
        <v>604</v>
      </c>
      <c r="H100" s="124" t="s">
        <v>605</v>
      </c>
    </row>
    <row r="101" spans="1:8" ht="25" customHeight="1">
      <c r="A101" s="58" t="s">
        <v>1170</v>
      </c>
      <c r="B101" s="58" t="s">
        <v>1162</v>
      </c>
      <c r="C101" s="58">
        <v>8673176</v>
      </c>
      <c r="D101" s="58">
        <v>8677853</v>
      </c>
      <c r="E101" s="58" t="s">
        <v>1501</v>
      </c>
      <c r="F101" s="128" t="s">
        <v>1171</v>
      </c>
      <c r="G101" s="131" t="s">
        <v>725</v>
      </c>
      <c r="H101" s="124"/>
    </row>
    <row r="102" spans="1:8" ht="25" customHeight="1">
      <c r="A102" s="58" t="s">
        <v>1172</v>
      </c>
      <c r="B102" s="58" t="s">
        <v>1162</v>
      </c>
      <c r="C102" s="58">
        <v>8761309</v>
      </c>
      <c r="D102" s="58">
        <v>8761497</v>
      </c>
      <c r="E102" s="58" t="s">
        <v>1413</v>
      </c>
      <c r="F102" s="128" t="s">
        <v>1173</v>
      </c>
      <c r="G102" s="131"/>
      <c r="H102" s="124"/>
    </row>
    <row r="103" spans="1:8" ht="25" customHeight="1">
      <c r="A103" s="58" t="s">
        <v>1174</v>
      </c>
      <c r="B103" s="58" t="s">
        <v>1162</v>
      </c>
      <c r="C103" s="58">
        <v>8788768</v>
      </c>
      <c r="D103" s="58">
        <v>8789757</v>
      </c>
      <c r="E103" s="58" t="s">
        <v>1413</v>
      </c>
      <c r="F103" s="128" t="s">
        <v>1175</v>
      </c>
      <c r="G103" s="131"/>
      <c r="H103" s="124"/>
    </row>
    <row r="104" spans="1:8" ht="25" customHeight="1">
      <c r="A104" s="58" t="s">
        <v>1176</v>
      </c>
      <c r="B104" s="58" t="s">
        <v>1162</v>
      </c>
      <c r="C104" s="58">
        <v>8800859</v>
      </c>
      <c r="D104" s="58">
        <v>8819393</v>
      </c>
      <c r="E104" s="58" t="s">
        <v>1413</v>
      </c>
      <c r="F104" s="128" t="s">
        <v>1175</v>
      </c>
      <c r="G104" s="131"/>
      <c r="H104" s="124"/>
    </row>
    <row r="105" spans="1:8" ht="25" customHeight="1">
      <c r="A105" s="58" t="s">
        <v>1177</v>
      </c>
      <c r="B105" s="58" t="s">
        <v>1162</v>
      </c>
      <c r="C105" s="58">
        <v>10127588</v>
      </c>
      <c r="D105" s="58">
        <v>10194899</v>
      </c>
      <c r="E105" s="58" t="s">
        <v>1501</v>
      </c>
      <c r="F105" s="128" t="s">
        <v>1178</v>
      </c>
      <c r="G105" s="131"/>
      <c r="H105" s="124"/>
    </row>
    <row r="106" spans="1:8" ht="25" customHeight="1">
      <c r="A106" s="58" t="s">
        <v>1179</v>
      </c>
      <c r="B106" s="58" t="s">
        <v>1162</v>
      </c>
      <c r="C106" s="58">
        <v>10257128</v>
      </c>
      <c r="D106" s="58">
        <v>10275352</v>
      </c>
      <c r="E106" s="58" t="s">
        <v>1413</v>
      </c>
      <c r="F106" s="128" t="s">
        <v>1180</v>
      </c>
      <c r="G106" s="131" t="s">
        <v>576</v>
      </c>
      <c r="H106" s="124" t="s">
        <v>577</v>
      </c>
    </row>
    <row r="107" spans="1:8" ht="25" customHeight="1">
      <c r="A107" s="58" t="s">
        <v>1181</v>
      </c>
      <c r="B107" s="58" t="s">
        <v>1162</v>
      </c>
      <c r="C107" s="58">
        <v>10299095</v>
      </c>
      <c r="D107" s="58">
        <v>10333030</v>
      </c>
      <c r="E107" s="58" t="s">
        <v>1413</v>
      </c>
      <c r="F107" s="128" t="s">
        <v>1182</v>
      </c>
      <c r="G107" s="131" t="s">
        <v>725</v>
      </c>
      <c r="H107" s="124" t="s">
        <v>606</v>
      </c>
    </row>
    <row r="108" spans="1:8" ht="25" customHeight="1">
      <c r="A108" s="58" t="s">
        <v>1183</v>
      </c>
      <c r="B108" s="58" t="s">
        <v>1162</v>
      </c>
      <c r="C108" s="58">
        <v>10356699</v>
      </c>
      <c r="D108" s="58">
        <v>10420494</v>
      </c>
      <c r="E108" s="58" t="s">
        <v>1413</v>
      </c>
      <c r="F108" s="128" t="s">
        <v>1184</v>
      </c>
      <c r="G108" s="131" t="s">
        <v>578</v>
      </c>
      <c r="H108" s="124" t="s">
        <v>579</v>
      </c>
    </row>
    <row r="109" spans="1:8" ht="25" customHeight="1">
      <c r="A109" s="58" t="s">
        <v>1185</v>
      </c>
      <c r="B109" s="58" t="s">
        <v>1162</v>
      </c>
      <c r="C109" s="58">
        <v>10510800</v>
      </c>
      <c r="D109" s="58">
        <v>10521009</v>
      </c>
      <c r="E109" s="58" t="s">
        <v>1413</v>
      </c>
      <c r="F109" s="128" t="s">
        <v>1186</v>
      </c>
      <c r="G109" s="131" t="s">
        <v>580</v>
      </c>
      <c r="H109" s="124" t="s">
        <v>581</v>
      </c>
    </row>
    <row r="110" spans="1:8" ht="25" customHeight="1">
      <c r="A110" s="58" t="s">
        <v>1187</v>
      </c>
      <c r="B110" s="58" t="s">
        <v>1162</v>
      </c>
      <c r="C110" s="58">
        <v>10530873</v>
      </c>
      <c r="D110" s="58">
        <v>10552411</v>
      </c>
      <c r="E110" s="58" t="s">
        <v>1501</v>
      </c>
      <c r="F110" s="128" t="s">
        <v>1188</v>
      </c>
      <c r="G110" s="131" t="s">
        <v>725</v>
      </c>
      <c r="H110" s="124"/>
    </row>
    <row r="111" spans="1:8" ht="25" customHeight="1">
      <c r="A111" s="58" t="s">
        <v>1189</v>
      </c>
      <c r="B111" s="58" t="s">
        <v>1162</v>
      </c>
      <c r="C111" s="58">
        <v>10560458</v>
      </c>
      <c r="D111" s="58">
        <v>10566723</v>
      </c>
      <c r="E111" s="58" t="s">
        <v>1413</v>
      </c>
      <c r="F111" s="128" t="s">
        <v>1190</v>
      </c>
      <c r="G111" s="131"/>
      <c r="H111" s="124" t="s">
        <v>582</v>
      </c>
    </row>
    <row r="112" spans="1:8" ht="25" customHeight="1">
      <c r="A112" s="58" t="s">
        <v>1191</v>
      </c>
      <c r="B112" s="58" t="s">
        <v>1162</v>
      </c>
      <c r="C112" s="58">
        <v>10601728</v>
      </c>
      <c r="D112" s="58">
        <v>10618799</v>
      </c>
      <c r="E112" s="58" t="s">
        <v>1501</v>
      </c>
      <c r="F112" s="128" t="s">
        <v>1006</v>
      </c>
      <c r="G112" s="131" t="s">
        <v>583</v>
      </c>
      <c r="H112" s="124" t="s">
        <v>584</v>
      </c>
    </row>
    <row r="113" spans="1:8" ht="25" customHeight="1">
      <c r="A113" s="58" t="s">
        <v>1007</v>
      </c>
      <c r="B113" s="58" t="s">
        <v>1162</v>
      </c>
      <c r="C113" s="58">
        <v>10657502</v>
      </c>
      <c r="D113" s="58">
        <v>10676058</v>
      </c>
      <c r="E113" s="58" t="s">
        <v>1413</v>
      </c>
      <c r="F113" s="128" t="s">
        <v>1008</v>
      </c>
      <c r="G113" s="131"/>
      <c r="H113" s="124"/>
    </row>
    <row r="114" spans="1:8" ht="25" customHeight="1">
      <c r="A114" s="58" t="s">
        <v>1009</v>
      </c>
      <c r="B114" s="58" t="s">
        <v>1162</v>
      </c>
      <c r="C114" s="58">
        <v>10684515</v>
      </c>
      <c r="D114" s="58">
        <v>10692180</v>
      </c>
      <c r="E114" s="58" t="s">
        <v>1501</v>
      </c>
      <c r="F114" s="128" t="s">
        <v>1010</v>
      </c>
      <c r="G114" s="131" t="s">
        <v>725</v>
      </c>
      <c r="H114" s="124" t="s">
        <v>585</v>
      </c>
    </row>
    <row r="115" spans="1:8" ht="25" customHeight="1">
      <c r="A115" s="58" t="s">
        <v>1011</v>
      </c>
      <c r="B115" s="58" t="s">
        <v>1162</v>
      </c>
      <c r="C115" s="58">
        <v>10728487</v>
      </c>
      <c r="D115" s="58">
        <v>10730019</v>
      </c>
      <c r="E115" s="58" t="s">
        <v>1413</v>
      </c>
      <c r="F115" s="128" t="s">
        <v>1012</v>
      </c>
      <c r="G115" s="131"/>
      <c r="H115" s="124"/>
    </row>
    <row r="116" spans="1:8" ht="25" customHeight="1">
      <c r="A116" s="58" t="s">
        <v>1013</v>
      </c>
      <c r="B116" s="58" t="s">
        <v>1162</v>
      </c>
      <c r="C116" s="58">
        <v>10748964</v>
      </c>
      <c r="D116" s="58">
        <v>10753765</v>
      </c>
      <c r="E116" s="58" t="s">
        <v>1413</v>
      </c>
      <c r="F116" s="128" t="s">
        <v>1014</v>
      </c>
      <c r="G116" s="131"/>
      <c r="H116" s="124" t="s">
        <v>586</v>
      </c>
    </row>
    <row r="117" spans="1:8" ht="25" customHeight="1">
      <c r="A117" s="58" t="s">
        <v>1015</v>
      </c>
      <c r="B117" s="58" t="s">
        <v>1162</v>
      </c>
      <c r="C117" s="58">
        <v>10769822</v>
      </c>
      <c r="D117" s="58">
        <v>10775017</v>
      </c>
      <c r="E117" s="58" t="s">
        <v>1501</v>
      </c>
      <c r="F117" s="128" t="s">
        <v>1016</v>
      </c>
      <c r="G117" s="131"/>
      <c r="H117" s="124"/>
    </row>
    <row r="118" spans="1:8" ht="25" customHeight="1">
      <c r="A118" s="58" t="s">
        <v>1017</v>
      </c>
      <c r="B118" s="58" t="s">
        <v>1162</v>
      </c>
      <c r="C118" s="58">
        <v>10785435</v>
      </c>
      <c r="D118" s="58">
        <v>10849142</v>
      </c>
      <c r="E118" s="58" t="s">
        <v>1413</v>
      </c>
      <c r="F118" s="128" t="s">
        <v>1018</v>
      </c>
      <c r="G118" s="131" t="s">
        <v>587</v>
      </c>
      <c r="H118" s="124" t="s">
        <v>588</v>
      </c>
    </row>
    <row r="119" spans="1:8" ht="25" customHeight="1">
      <c r="A119" s="58" t="s">
        <v>1019</v>
      </c>
      <c r="B119" s="58" t="s">
        <v>1162</v>
      </c>
      <c r="C119" s="58">
        <v>10873150</v>
      </c>
      <c r="D119" s="58">
        <v>10925339</v>
      </c>
      <c r="E119" s="58" t="s">
        <v>1413</v>
      </c>
      <c r="F119" s="128" t="s">
        <v>1020</v>
      </c>
      <c r="G119" s="131" t="s">
        <v>589</v>
      </c>
      <c r="H119" s="124" t="s">
        <v>557</v>
      </c>
    </row>
    <row r="120" spans="1:8" ht="25" customHeight="1">
      <c r="A120" s="58" t="s">
        <v>1021</v>
      </c>
      <c r="B120" s="58" t="s">
        <v>1162</v>
      </c>
      <c r="C120" s="58">
        <v>10945679</v>
      </c>
      <c r="D120" s="58">
        <v>10975567</v>
      </c>
      <c r="E120" s="58" t="s">
        <v>1501</v>
      </c>
      <c r="F120" s="128" t="s">
        <v>1022</v>
      </c>
      <c r="G120" s="131" t="s">
        <v>558</v>
      </c>
      <c r="H120" s="124" t="s">
        <v>559</v>
      </c>
    </row>
    <row r="121" spans="1:8" ht="25" customHeight="1">
      <c r="A121" s="58" t="s">
        <v>1023</v>
      </c>
      <c r="B121" s="58" t="s">
        <v>1162</v>
      </c>
      <c r="C121" s="58">
        <v>10980974</v>
      </c>
      <c r="D121" s="58">
        <v>10981777</v>
      </c>
      <c r="E121" s="58" t="s">
        <v>1501</v>
      </c>
      <c r="F121" s="128" t="s">
        <v>1024</v>
      </c>
      <c r="G121" s="131"/>
      <c r="H121" s="124" t="s">
        <v>560</v>
      </c>
    </row>
    <row r="122" spans="1:8" ht="25" customHeight="1">
      <c r="A122" s="58" t="s">
        <v>1025</v>
      </c>
      <c r="B122" s="58" t="s">
        <v>1162</v>
      </c>
      <c r="C122" s="58">
        <v>11017277</v>
      </c>
      <c r="D122" s="58">
        <v>11031626</v>
      </c>
      <c r="E122" s="58" t="s">
        <v>1501</v>
      </c>
      <c r="F122" s="128" t="s">
        <v>1026</v>
      </c>
      <c r="G122" s="131" t="s">
        <v>561</v>
      </c>
      <c r="H122" s="124" t="s">
        <v>562</v>
      </c>
    </row>
    <row r="123" spans="1:8" ht="25" customHeight="1">
      <c r="A123" s="58" t="s">
        <v>1027</v>
      </c>
      <c r="B123" s="58" t="s">
        <v>1162</v>
      </c>
      <c r="C123" s="58">
        <v>11050261</v>
      </c>
      <c r="D123" s="58">
        <v>11060063</v>
      </c>
      <c r="E123" s="58" t="s">
        <v>1413</v>
      </c>
      <c r="F123" s="128" t="s">
        <v>1028</v>
      </c>
      <c r="G123" s="131" t="s">
        <v>725</v>
      </c>
      <c r="H123" s="124" t="s">
        <v>563</v>
      </c>
    </row>
    <row r="124" spans="1:8" ht="25" customHeight="1">
      <c r="A124" s="58" t="s">
        <v>1029</v>
      </c>
      <c r="B124" s="58" t="s">
        <v>1162</v>
      </c>
      <c r="C124" s="58">
        <v>11069360</v>
      </c>
      <c r="D124" s="58">
        <v>11072467</v>
      </c>
      <c r="E124" s="58" t="s">
        <v>1413</v>
      </c>
      <c r="F124" s="128" t="s">
        <v>1030</v>
      </c>
      <c r="G124" s="131" t="s">
        <v>725</v>
      </c>
      <c r="H124" s="124" t="s">
        <v>564</v>
      </c>
    </row>
    <row r="125" spans="1:8" ht="25" customHeight="1">
      <c r="A125" s="58" t="s">
        <v>1031</v>
      </c>
      <c r="B125" s="58" t="s">
        <v>1162</v>
      </c>
      <c r="C125" s="58">
        <v>11077672</v>
      </c>
      <c r="D125" s="58">
        <v>11124772</v>
      </c>
      <c r="E125" s="58" t="s">
        <v>1501</v>
      </c>
      <c r="F125" s="128" t="s">
        <v>1032</v>
      </c>
      <c r="G125" s="131" t="s">
        <v>565</v>
      </c>
      <c r="H125" s="124" t="s">
        <v>566</v>
      </c>
    </row>
    <row r="126" spans="1:8" ht="25" customHeight="1">
      <c r="A126" s="58" t="s">
        <v>1033</v>
      </c>
      <c r="B126" s="58" t="s">
        <v>1162</v>
      </c>
      <c r="C126" s="58">
        <v>11165143</v>
      </c>
      <c r="D126" s="58">
        <v>11174174</v>
      </c>
      <c r="E126" s="58" t="s">
        <v>1501</v>
      </c>
      <c r="F126" s="128" t="s">
        <v>1034</v>
      </c>
      <c r="G126" s="131"/>
      <c r="H126" s="124" t="s">
        <v>567</v>
      </c>
    </row>
    <row r="127" spans="1:8" ht="25" customHeight="1">
      <c r="A127" s="58" t="s">
        <v>1035</v>
      </c>
      <c r="B127" s="58" t="s">
        <v>1162</v>
      </c>
      <c r="C127" s="58">
        <v>11177513</v>
      </c>
      <c r="D127" s="58">
        <v>11177731</v>
      </c>
      <c r="E127" s="58" t="s">
        <v>1501</v>
      </c>
      <c r="F127" s="128" t="s">
        <v>1036</v>
      </c>
      <c r="G127" s="131"/>
      <c r="H127" s="131"/>
    </row>
    <row r="128" spans="1:8" ht="25" customHeight="1">
      <c r="A128" s="58" t="s">
        <v>1037</v>
      </c>
      <c r="B128" s="58" t="s">
        <v>1038</v>
      </c>
      <c r="C128" s="58">
        <v>41075344</v>
      </c>
      <c r="D128" s="58">
        <v>41083443</v>
      </c>
      <c r="E128" s="58" t="s">
        <v>1413</v>
      </c>
      <c r="F128" s="128" t="s">
        <v>1039</v>
      </c>
      <c r="G128" s="131"/>
      <c r="H128" s="131"/>
    </row>
    <row r="129" spans="1:8" ht="25" customHeight="1">
      <c r="A129" s="58" t="s">
        <v>1040</v>
      </c>
      <c r="B129" s="58" t="s">
        <v>1038</v>
      </c>
      <c r="C129" s="58">
        <v>41100348</v>
      </c>
      <c r="D129" s="58">
        <v>41109684</v>
      </c>
      <c r="E129" s="58" t="s">
        <v>1501</v>
      </c>
      <c r="F129" s="128" t="s">
        <v>1041</v>
      </c>
      <c r="G129" s="131"/>
      <c r="H129" s="131"/>
    </row>
    <row r="130" spans="1:8" ht="25" customHeight="1">
      <c r="A130" s="58" t="s">
        <v>1042</v>
      </c>
      <c r="B130" s="58" t="s">
        <v>1038</v>
      </c>
      <c r="C130" s="58">
        <v>41233051</v>
      </c>
      <c r="D130" s="58">
        <v>41245484</v>
      </c>
      <c r="E130" s="58" t="s">
        <v>1501</v>
      </c>
      <c r="F130" s="128" t="s">
        <v>1043</v>
      </c>
      <c r="G130" s="131" t="s">
        <v>568</v>
      </c>
      <c r="H130" s="131" t="s">
        <v>569</v>
      </c>
    </row>
    <row r="131" spans="1:8" ht="25" customHeight="1">
      <c r="A131" s="58" t="s">
        <v>1044</v>
      </c>
      <c r="B131" s="58" t="s">
        <v>1038</v>
      </c>
      <c r="C131" s="58">
        <v>41385987</v>
      </c>
      <c r="D131" s="58">
        <v>41387592</v>
      </c>
      <c r="E131" s="58" t="s">
        <v>1501</v>
      </c>
      <c r="F131" s="128" t="s">
        <v>1045</v>
      </c>
      <c r="G131" s="131" t="s">
        <v>570</v>
      </c>
      <c r="H131" s="131"/>
    </row>
    <row r="132" spans="1:8" ht="25" customHeight="1">
      <c r="A132" s="58" t="s">
        <v>1046</v>
      </c>
      <c r="B132" s="58" t="s">
        <v>1038</v>
      </c>
      <c r="C132" s="58">
        <v>41392111</v>
      </c>
      <c r="D132" s="58">
        <v>41397298</v>
      </c>
      <c r="E132" s="58" t="s">
        <v>1501</v>
      </c>
      <c r="F132" s="128" t="s">
        <v>1047</v>
      </c>
      <c r="G132" s="131"/>
      <c r="H132" s="131"/>
    </row>
    <row r="133" spans="1:8" ht="25" customHeight="1">
      <c r="A133" s="58" t="s">
        <v>1048</v>
      </c>
      <c r="B133" s="58" t="s">
        <v>1038</v>
      </c>
      <c r="C133" s="58">
        <v>41421083</v>
      </c>
      <c r="D133" s="58">
        <v>41433339</v>
      </c>
      <c r="E133" s="58" t="s">
        <v>1413</v>
      </c>
      <c r="F133" s="128" t="s">
        <v>1049</v>
      </c>
      <c r="G133" s="131" t="s">
        <v>571</v>
      </c>
      <c r="H133" s="131" t="s">
        <v>572</v>
      </c>
    </row>
    <row r="134" spans="1:8" ht="25" customHeight="1">
      <c r="A134" s="58" t="s">
        <v>1050</v>
      </c>
      <c r="B134" s="58" t="s">
        <v>1038</v>
      </c>
      <c r="C134" s="58">
        <v>41437499</v>
      </c>
      <c r="D134" s="58">
        <v>41471447</v>
      </c>
      <c r="E134" s="58" t="s">
        <v>1413</v>
      </c>
      <c r="F134" s="128" t="s">
        <v>1051</v>
      </c>
      <c r="G134" s="131"/>
      <c r="H134" s="131" t="s">
        <v>573</v>
      </c>
    </row>
    <row r="135" spans="1:8" ht="25" customHeight="1">
      <c r="A135" s="58" t="s">
        <v>1052</v>
      </c>
      <c r="B135" s="58" t="s">
        <v>1299</v>
      </c>
      <c r="C135" s="58">
        <v>14822812</v>
      </c>
      <c r="D135" s="58">
        <v>14830571</v>
      </c>
      <c r="E135" s="58" t="s">
        <v>1413</v>
      </c>
      <c r="F135" s="128" t="s">
        <v>1053</v>
      </c>
      <c r="G135" s="131" t="s">
        <v>574</v>
      </c>
      <c r="H135" s="131" t="s">
        <v>575</v>
      </c>
    </row>
    <row r="136" spans="1:8" ht="25" customHeight="1">
      <c r="A136" s="58" t="s">
        <v>1054</v>
      </c>
      <c r="B136" s="58" t="s">
        <v>1299</v>
      </c>
      <c r="C136" s="58">
        <v>14841398</v>
      </c>
      <c r="D136" s="58">
        <v>14841625</v>
      </c>
      <c r="E136" s="58" t="s">
        <v>1413</v>
      </c>
      <c r="F136" s="128" t="s">
        <v>1055</v>
      </c>
      <c r="G136" s="131" t="s">
        <v>533</v>
      </c>
      <c r="H136" s="131" t="s">
        <v>534</v>
      </c>
    </row>
    <row r="137" spans="1:8" ht="25" customHeight="1">
      <c r="A137" s="58" t="s">
        <v>1056</v>
      </c>
      <c r="B137" s="58" t="s">
        <v>1299</v>
      </c>
      <c r="C137" s="58">
        <v>14850076</v>
      </c>
      <c r="D137" s="58">
        <v>14850618</v>
      </c>
      <c r="E137" s="58" t="s">
        <v>1413</v>
      </c>
      <c r="F137" s="128" t="s">
        <v>1057</v>
      </c>
      <c r="G137" s="131"/>
      <c r="H137" s="131"/>
    </row>
    <row r="138" spans="1:8" ht="25" customHeight="1">
      <c r="A138" s="58" t="s">
        <v>1058</v>
      </c>
      <c r="B138" s="58" t="s">
        <v>1299</v>
      </c>
      <c r="C138" s="58">
        <v>14934105</v>
      </c>
      <c r="D138" s="58">
        <v>14956563</v>
      </c>
      <c r="E138" s="58" t="s">
        <v>1413</v>
      </c>
      <c r="F138" s="128" t="s">
        <v>1059</v>
      </c>
      <c r="G138" s="131" t="s">
        <v>535</v>
      </c>
      <c r="H138" s="131" t="s">
        <v>536</v>
      </c>
    </row>
    <row r="139" spans="1:8" ht="25" customHeight="1">
      <c r="A139" s="58" t="s">
        <v>1060</v>
      </c>
      <c r="B139" s="58" t="s">
        <v>1299</v>
      </c>
      <c r="C139" s="58">
        <v>14961647</v>
      </c>
      <c r="D139" s="58">
        <v>14961961</v>
      </c>
      <c r="E139" s="58" t="s">
        <v>1501</v>
      </c>
      <c r="F139" s="128" t="s">
        <v>1061</v>
      </c>
      <c r="G139" s="131" t="s">
        <v>662</v>
      </c>
      <c r="H139" s="131"/>
    </row>
    <row r="140" spans="1:8" ht="25" customHeight="1">
      <c r="A140" s="58" t="s">
        <v>1062</v>
      </c>
      <c r="B140" s="58" t="s">
        <v>1299</v>
      </c>
      <c r="C140" s="58">
        <v>14965315</v>
      </c>
      <c r="D140" s="58">
        <v>14966863</v>
      </c>
      <c r="E140" s="58" t="s">
        <v>1501</v>
      </c>
      <c r="F140" s="128" t="s">
        <v>1061</v>
      </c>
      <c r="G140" s="131"/>
      <c r="H140" s="131"/>
    </row>
    <row r="141" spans="1:8" ht="25" customHeight="1">
      <c r="A141" s="58" t="s">
        <v>1063</v>
      </c>
      <c r="B141" s="58" t="s">
        <v>1299</v>
      </c>
      <c r="C141" s="58">
        <v>14976397</v>
      </c>
      <c r="D141" s="58">
        <v>14979653</v>
      </c>
      <c r="E141" s="58" t="s">
        <v>1501</v>
      </c>
      <c r="F141" s="128" t="s">
        <v>1064</v>
      </c>
      <c r="G141" s="131" t="s">
        <v>725</v>
      </c>
      <c r="H141" s="131" t="s">
        <v>537</v>
      </c>
    </row>
    <row r="142" spans="1:8" ht="25" customHeight="1">
      <c r="A142" s="58" t="s">
        <v>1065</v>
      </c>
      <c r="B142" s="58" t="s">
        <v>1299</v>
      </c>
      <c r="C142" s="58">
        <v>14987881</v>
      </c>
      <c r="D142" s="58">
        <v>14992204</v>
      </c>
      <c r="E142" s="58" t="s">
        <v>1413</v>
      </c>
      <c r="F142" s="128" t="s">
        <v>1066</v>
      </c>
      <c r="G142" s="131"/>
      <c r="H142" s="131" t="s">
        <v>538</v>
      </c>
    </row>
    <row r="143" spans="1:8" ht="25" customHeight="1">
      <c r="A143" s="58" t="s">
        <v>1067</v>
      </c>
      <c r="B143" s="58" t="s">
        <v>1299</v>
      </c>
      <c r="C143" s="58">
        <v>15001612</v>
      </c>
      <c r="D143" s="58">
        <v>15012963</v>
      </c>
      <c r="E143" s="58" t="s">
        <v>1413</v>
      </c>
      <c r="F143" s="128" t="s">
        <v>1068</v>
      </c>
      <c r="G143" s="131" t="s">
        <v>539</v>
      </c>
      <c r="H143" s="131" t="s">
        <v>540</v>
      </c>
    </row>
    <row r="144" spans="1:8" ht="25" customHeight="1">
      <c r="A144" s="58" t="s">
        <v>1069</v>
      </c>
      <c r="B144" s="58" t="s">
        <v>1299</v>
      </c>
      <c r="C144" s="58">
        <v>15017326</v>
      </c>
      <c r="D144" s="58">
        <v>15019412</v>
      </c>
      <c r="E144" s="58" t="s">
        <v>1501</v>
      </c>
      <c r="F144" s="128" t="s">
        <v>1070</v>
      </c>
      <c r="G144" s="131"/>
      <c r="H144" s="131" t="s">
        <v>541</v>
      </c>
    </row>
    <row r="145" spans="1:8" ht="25" customHeight="1">
      <c r="A145" s="58" t="s">
        <v>1071</v>
      </c>
      <c r="B145" s="58" t="s">
        <v>1299</v>
      </c>
      <c r="C145" s="58">
        <v>15043767</v>
      </c>
      <c r="D145" s="58">
        <v>15053747</v>
      </c>
      <c r="E145" s="58" t="s">
        <v>1413</v>
      </c>
      <c r="F145" s="128" t="s">
        <v>1072</v>
      </c>
      <c r="G145" s="131" t="s">
        <v>542</v>
      </c>
      <c r="H145" s="131" t="s">
        <v>543</v>
      </c>
    </row>
    <row r="146" spans="1:8" ht="25" customHeight="1">
      <c r="A146" s="58" t="s">
        <v>1073</v>
      </c>
      <c r="B146" s="58" t="s">
        <v>1299</v>
      </c>
      <c r="C146" s="58">
        <v>15068565</v>
      </c>
      <c r="D146" s="58">
        <v>15079341</v>
      </c>
      <c r="E146" s="58" t="s">
        <v>1413</v>
      </c>
      <c r="F146" s="128" t="s">
        <v>1074</v>
      </c>
      <c r="G146" s="131" t="s">
        <v>614</v>
      </c>
      <c r="H146" s="131" t="s">
        <v>544</v>
      </c>
    </row>
    <row r="147" spans="1:8" ht="25" customHeight="1">
      <c r="A147" s="58" t="s">
        <v>1075</v>
      </c>
      <c r="B147" s="58" t="s">
        <v>1299</v>
      </c>
      <c r="C147" s="58">
        <v>15087480</v>
      </c>
      <c r="D147" s="58">
        <v>15095963</v>
      </c>
      <c r="E147" s="58" t="s">
        <v>1413</v>
      </c>
      <c r="F147" s="128" t="s">
        <v>1076</v>
      </c>
      <c r="G147" s="131" t="s">
        <v>545</v>
      </c>
      <c r="H147" s="131" t="s">
        <v>546</v>
      </c>
    </row>
    <row r="148" spans="1:8" ht="25" customHeight="1">
      <c r="A148" s="58" t="s">
        <v>1077</v>
      </c>
      <c r="B148" s="58" t="s">
        <v>1299</v>
      </c>
      <c r="C148" s="58">
        <v>15099125</v>
      </c>
      <c r="D148" s="58">
        <v>15099936</v>
      </c>
      <c r="E148" s="58" t="s">
        <v>1501</v>
      </c>
      <c r="F148" s="128" t="s">
        <v>1078</v>
      </c>
      <c r="G148" s="131"/>
      <c r="H148" s="131"/>
    </row>
    <row r="149" spans="1:8" ht="25" customHeight="1">
      <c r="A149" s="58" t="s">
        <v>1079</v>
      </c>
      <c r="B149" s="58" t="s">
        <v>1299</v>
      </c>
      <c r="C149" s="58">
        <v>15102008</v>
      </c>
      <c r="D149" s="58">
        <v>15103098</v>
      </c>
      <c r="E149" s="58" t="s">
        <v>1501</v>
      </c>
      <c r="F149" s="128" t="s">
        <v>1080</v>
      </c>
      <c r="G149" s="131" t="s">
        <v>547</v>
      </c>
      <c r="H149" s="131"/>
    </row>
    <row r="150" spans="1:8" ht="25" customHeight="1">
      <c r="A150" s="58" t="s">
        <v>1081</v>
      </c>
      <c r="B150" s="58" t="s">
        <v>1299</v>
      </c>
      <c r="C150" s="58">
        <v>15122853</v>
      </c>
      <c r="D150" s="58">
        <v>15125766</v>
      </c>
      <c r="E150" s="58" t="s">
        <v>1413</v>
      </c>
      <c r="F150" s="128" t="s">
        <v>1082</v>
      </c>
      <c r="G150" s="131" t="s">
        <v>548</v>
      </c>
      <c r="H150" s="131" t="s">
        <v>549</v>
      </c>
    </row>
    <row r="151" spans="1:8" ht="25" customHeight="1">
      <c r="A151" s="58" t="s">
        <v>1083</v>
      </c>
      <c r="B151" s="58" t="s">
        <v>1299</v>
      </c>
      <c r="C151" s="58">
        <v>15129172</v>
      </c>
      <c r="D151" s="58">
        <v>15148056</v>
      </c>
      <c r="E151" s="58" t="s">
        <v>1501</v>
      </c>
      <c r="F151" s="128" t="s">
        <v>1084</v>
      </c>
      <c r="G151" s="131"/>
      <c r="H151" s="131" t="s">
        <v>550</v>
      </c>
    </row>
    <row r="152" spans="1:8" ht="25" customHeight="1">
      <c r="A152" s="58" t="s">
        <v>1085</v>
      </c>
      <c r="B152" s="58" t="s">
        <v>1299</v>
      </c>
      <c r="C152" s="58">
        <v>15162957</v>
      </c>
      <c r="D152" s="58">
        <v>15172119</v>
      </c>
      <c r="E152" s="58" t="s">
        <v>1413</v>
      </c>
      <c r="F152" s="128" t="s">
        <v>1086</v>
      </c>
      <c r="G152" s="131"/>
      <c r="H152" s="131"/>
    </row>
    <row r="153" spans="1:8" ht="25" customHeight="1">
      <c r="A153" s="58" t="s">
        <v>1087</v>
      </c>
      <c r="B153" s="58" t="s">
        <v>1299</v>
      </c>
      <c r="C153" s="58">
        <v>15204190</v>
      </c>
      <c r="D153" s="58">
        <v>15242085</v>
      </c>
      <c r="E153" s="58" t="s">
        <v>1413</v>
      </c>
      <c r="F153" s="128" t="s">
        <v>1088</v>
      </c>
      <c r="G153" s="131" t="s">
        <v>725</v>
      </c>
      <c r="H153" s="131" t="s">
        <v>551</v>
      </c>
    </row>
    <row r="154" spans="1:8" ht="25" customHeight="1">
      <c r="A154" s="58" t="s">
        <v>1089</v>
      </c>
      <c r="B154" s="58" t="s">
        <v>1299</v>
      </c>
      <c r="C154" s="58">
        <v>15249182</v>
      </c>
      <c r="D154" s="58">
        <v>15268380</v>
      </c>
      <c r="E154" s="58" t="s">
        <v>1501</v>
      </c>
      <c r="F154" s="128" t="s">
        <v>1090</v>
      </c>
      <c r="G154" s="131" t="s">
        <v>725</v>
      </c>
      <c r="H154" s="131"/>
    </row>
    <row r="155" spans="1:8" ht="25" customHeight="1">
      <c r="A155" s="58" t="s">
        <v>1091</v>
      </c>
      <c r="B155" s="58" t="s">
        <v>1299</v>
      </c>
      <c r="C155" s="58">
        <v>15275451</v>
      </c>
      <c r="D155" s="58">
        <v>15276748</v>
      </c>
      <c r="E155" s="58" t="s">
        <v>1413</v>
      </c>
      <c r="F155" s="128" t="s">
        <v>1092</v>
      </c>
      <c r="G155" s="131" t="s">
        <v>607</v>
      </c>
      <c r="H155" s="131" t="s">
        <v>552</v>
      </c>
    </row>
    <row r="156" spans="1:8" ht="25" customHeight="1">
      <c r="A156" s="58" t="s">
        <v>1093</v>
      </c>
      <c r="B156" s="58" t="s">
        <v>1299</v>
      </c>
      <c r="C156" s="58">
        <v>15278857</v>
      </c>
      <c r="D156" s="58">
        <v>15279179</v>
      </c>
      <c r="E156" s="58" t="s">
        <v>1413</v>
      </c>
      <c r="F156" s="128" t="s">
        <v>1094</v>
      </c>
      <c r="G156" s="131"/>
      <c r="H156" s="131"/>
    </row>
    <row r="157" spans="1:8" ht="25" customHeight="1">
      <c r="A157" s="58" t="s">
        <v>1095</v>
      </c>
      <c r="B157" s="58" t="s">
        <v>1299</v>
      </c>
      <c r="C157" s="58">
        <v>15300544</v>
      </c>
      <c r="D157" s="58">
        <v>15372977</v>
      </c>
      <c r="E157" s="58" t="s">
        <v>1413</v>
      </c>
      <c r="F157" s="128" t="s">
        <v>1096</v>
      </c>
      <c r="G157" s="131"/>
      <c r="H157" s="131" t="s">
        <v>553</v>
      </c>
    </row>
    <row r="158" spans="1:8" ht="25" customHeight="1">
      <c r="A158" s="58" t="s">
        <v>1097</v>
      </c>
      <c r="B158" s="58" t="s">
        <v>1299</v>
      </c>
      <c r="C158" s="58">
        <v>15327518</v>
      </c>
      <c r="D158" s="58">
        <v>15337220</v>
      </c>
      <c r="E158" s="58" t="s">
        <v>1501</v>
      </c>
      <c r="F158" s="128" t="s">
        <v>920</v>
      </c>
      <c r="G158" s="131" t="s">
        <v>554</v>
      </c>
      <c r="H158" s="131" t="s">
        <v>555</v>
      </c>
    </row>
    <row r="159" spans="1:8" ht="25" customHeight="1">
      <c r="A159" s="58" t="s">
        <v>921</v>
      </c>
      <c r="B159" s="58" t="s">
        <v>1299</v>
      </c>
      <c r="C159" s="58">
        <v>15383493</v>
      </c>
      <c r="D159" s="58">
        <v>15436549</v>
      </c>
      <c r="E159" s="58" t="s">
        <v>1413</v>
      </c>
      <c r="F159" s="128" t="s">
        <v>922</v>
      </c>
      <c r="G159" s="131" t="s">
        <v>725</v>
      </c>
      <c r="H159" s="131"/>
    </row>
    <row r="160" spans="1:8" ht="25" customHeight="1">
      <c r="A160" s="58" t="s">
        <v>923</v>
      </c>
      <c r="B160" s="58" t="s">
        <v>1299</v>
      </c>
      <c r="C160" s="58">
        <v>15481291</v>
      </c>
      <c r="D160" s="58">
        <v>15482508</v>
      </c>
      <c r="E160" s="58" t="s">
        <v>1413</v>
      </c>
      <c r="F160" s="128" t="s">
        <v>924</v>
      </c>
      <c r="G160" s="131" t="s">
        <v>556</v>
      </c>
      <c r="H160" s="131" t="s">
        <v>515</v>
      </c>
    </row>
    <row r="161" spans="1:8" ht="25" customHeight="1">
      <c r="A161" s="58" t="s">
        <v>925</v>
      </c>
      <c r="B161" s="58" t="s">
        <v>1299</v>
      </c>
      <c r="C161" s="58">
        <v>15487239</v>
      </c>
      <c r="D161" s="58">
        <v>15493058</v>
      </c>
      <c r="E161" s="58" t="s">
        <v>1501</v>
      </c>
      <c r="F161" s="128" t="s">
        <v>926</v>
      </c>
      <c r="G161" s="131" t="s">
        <v>570</v>
      </c>
      <c r="H161" s="131" t="s">
        <v>516</v>
      </c>
    </row>
    <row r="162" spans="1:8" ht="25" customHeight="1">
      <c r="A162" s="58" t="s">
        <v>1318</v>
      </c>
      <c r="B162" s="58" t="s">
        <v>1299</v>
      </c>
      <c r="C162" s="58">
        <v>15513359</v>
      </c>
      <c r="D162" s="58">
        <v>15515849</v>
      </c>
      <c r="E162" s="58" t="s">
        <v>1501</v>
      </c>
      <c r="F162" s="128" t="s">
        <v>927</v>
      </c>
      <c r="G162" s="131" t="s">
        <v>517</v>
      </c>
      <c r="H162" s="131" t="s">
        <v>518</v>
      </c>
    </row>
    <row r="163" spans="1:8" ht="25" customHeight="1">
      <c r="A163" s="58" t="s">
        <v>928</v>
      </c>
      <c r="B163" s="58" t="s">
        <v>1299</v>
      </c>
      <c r="C163" s="58">
        <v>15608244</v>
      </c>
      <c r="D163" s="58">
        <v>15616722</v>
      </c>
      <c r="E163" s="58" t="s">
        <v>1501</v>
      </c>
      <c r="F163" s="128" t="s">
        <v>929</v>
      </c>
      <c r="G163" s="131"/>
      <c r="H163" s="131" t="s">
        <v>519</v>
      </c>
    </row>
    <row r="164" spans="1:8" ht="25" customHeight="1">
      <c r="A164" s="58" t="s">
        <v>930</v>
      </c>
      <c r="B164" s="58" t="s">
        <v>1299</v>
      </c>
      <c r="C164" s="58">
        <v>15654607</v>
      </c>
      <c r="D164" s="58">
        <v>15661522</v>
      </c>
      <c r="E164" s="58" t="s">
        <v>1413</v>
      </c>
      <c r="F164" s="128" t="s">
        <v>931</v>
      </c>
      <c r="G164" s="131" t="s">
        <v>725</v>
      </c>
      <c r="H164" s="131" t="s">
        <v>520</v>
      </c>
    </row>
    <row r="165" spans="1:8" ht="25" customHeight="1">
      <c r="A165" s="58" t="s">
        <v>932</v>
      </c>
      <c r="B165" s="58" t="s">
        <v>1299</v>
      </c>
      <c r="C165" s="58">
        <v>15746896</v>
      </c>
      <c r="D165" s="58">
        <v>15770775</v>
      </c>
      <c r="E165" s="58" t="s">
        <v>1413</v>
      </c>
      <c r="F165" s="128" t="s">
        <v>933</v>
      </c>
      <c r="G165" s="131"/>
      <c r="H165" s="131" t="s">
        <v>521</v>
      </c>
    </row>
    <row r="166" spans="1:8" ht="25" customHeight="1">
      <c r="A166" s="58" t="s">
        <v>934</v>
      </c>
      <c r="B166" s="58" t="s">
        <v>1299</v>
      </c>
      <c r="C166" s="58">
        <v>15873732</v>
      </c>
      <c r="D166" s="58">
        <v>15879575</v>
      </c>
      <c r="E166" s="58" t="s">
        <v>1413</v>
      </c>
      <c r="F166" s="128" t="s">
        <v>933</v>
      </c>
      <c r="G166" s="131" t="s">
        <v>522</v>
      </c>
      <c r="H166" s="131" t="s">
        <v>521</v>
      </c>
    </row>
    <row r="167" spans="1:8" ht="25" customHeight="1">
      <c r="A167" s="58" t="s">
        <v>935</v>
      </c>
      <c r="B167" s="58" t="s">
        <v>1299</v>
      </c>
      <c r="C167" s="58">
        <v>15886552</v>
      </c>
      <c r="D167" s="58">
        <v>15887462</v>
      </c>
      <c r="E167" s="58" t="s">
        <v>1413</v>
      </c>
      <c r="F167" s="128" t="s">
        <v>936</v>
      </c>
      <c r="G167" s="131" t="s">
        <v>523</v>
      </c>
      <c r="H167" s="131" t="s">
        <v>524</v>
      </c>
    </row>
    <row r="168" spans="1:8" ht="25" customHeight="1">
      <c r="A168" s="58" t="s">
        <v>937</v>
      </c>
      <c r="B168" s="58" t="s">
        <v>1299</v>
      </c>
      <c r="C168" s="58">
        <v>15891149</v>
      </c>
      <c r="D168" s="58">
        <v>15892022</v>
      </c>
      <c r="E168" s="58" t="s">
        <v>1413</v>
      </c>
      <c r="F168" s="128" t="s">
        <v>938</v>
      </c>
      <c r="G168" s="131" t="s">
        <v>523</v>
      </c>
      <c r="H168" s="131" t="s">
        <v>524</v>
      </c>
    </row>
    <row r="169" spans="1:8" ht="25" customHeight="1">
      <c r="A169" s="58" t="s">
        <v>939</v>
      </c>
      <c r="B169" s="58" t="s">
        <v>1299</v>
      </c>
      <c r="C169" s="58">
        <v>15893717</v>
      </c>
      <c r="D169" s="58">
        <v>15901570</v>
      </c>
      <c r="E169" s="58" t="s">
        <v>1501</v>
      </c>
      <c r="F169" s="128" t="s">
        <v>940</v>
      </c>
      <c r="G169" s="131" t="s">
        <v>525</v>
      </c>
      <c r="H169" s="131" t="s">
        <v>526</v>
      </c>
    </row>
    <row r="170" spans="1:8" ht="25" customHeight="1">
      <c r="A170" s="58" t="s">
        <v>941</v>
      </c>
      <c r="B170" s="58" t="s">
        <v>1299</v>
      </c>
      <c r="C170" s="58">
        <v>15909417</v>
      </c>
      <c r="D170" s="58">
        <v>15913517</v>
      </c>
      <c r="E170" s="58" t="s">
        <v>1501</v>
      </c>
      <c r="F170" s="128" t="s">
        <v>942</v>
      </c>
      <c r="G170" s="131" t="s">
        <v>527</v>
      </c>
      <c r="H170" s="131" t="s">
        <v>528</v>
      </c>
    </row>
    <row r="171" spans="1:8" ht="25" customHeight="1">
      <c r="A171" s="58" t="s">
        <v>943</v>
      </c>
      <c r="B171" s="58" t="s">
        <v>1299</v>
      </c>
      <c r="C171" s="58">
        <v>15923482</v>
      </c>
      <c r="D171" s="58">
        <v>15924909</v>
      </c>
      <c r="E171" s="58" t="s">
        <v>1413</v>
      </c>
      <c r="F171" s="128" t="s">
        <v>944</v>
      </c>
      <c r="G171" s="131" t="s">
        <v>726</v>
      </c>
      <c r="H171" s="131" t="s">
        <v>529</v>
      </c>
    </row>
    <row r="172" spans="1:8" ht="25" customHeight="1">
      <c r="A172" s="58" t="s">
        <v>1296</v>
      </c>
      <c r="B172" s="58" t="s">
        <v>1299</v>
      </c>
      <c r="C172" s="58">
        <v>15928486</v>
      </c>
      <c r="D172" s="58">
        <v>15932584</v>
      </c>
      <c r="E172" s="58" t="s">
        <v>1413</v>
      </c>
      <c r="F172" s="128" t="s">
        <v>945</v>
      </c>
      <c r="G172" s="131" t="s">
        <v>530</v>
      </c>
      <c r="H172" s="131" t="s">
        <v>531</v>
      </c>
    </row>
    <row r="173" spans="1:8" ht="25" customHeight="1">
      <c r="A173" s="58" t="s">
        <v>1300</v>
      </c>
      <c r="B173" s="58" t="s">
        <v>1299</v>
      </c>
      <c r="C173" s="58">
        <v>15934166</v>
      </c>
      <c r="D173" s="58">
        <v>15938159</v>
      </c>
      <c r="E173" s="58" t="s">
        <v>1413</v>
      </c>
      <c r="F173" s="128" t="s">
        <v>946</v>
      </c>
      <c r="G173" s="131" t="s">
        <v>530</v>
      </c>
      <c r="H173" s="131" t="s">
        <v>532</v>
      </c>
    </row>
    <row r="174" spans="1:8" ht="25" customHeight="1">
      <c r="A174" s="58" t="s">
        <v>947</v>
      </c>
      <c r="B174" s="58" t="s">
        <v>1299</v>
      </c>
      <c r="C174" s="58">
        <v>15954774</v>
      </c>
      <c r="D174" s="58">
        <v>15963033</v>
      </c>
      <c r="E174" s="58" t="s">
        <v>1501</v>
      </c>
      <c r="F174" s="128" t="s">
        <v>948</v>
      </c>
      <c r="G174" s="131" t="s">
        <v>503</v>
      </c>
      <c r="H174" s="131" t="s">
        <v>504</v>
      </c>
    </row>
    <row r="175" spans="1:8" ht="25" customHeight="1">
      <c r="A175" s="58" t="s">
        <v>949</v>
      </c>
      <c r="B175" s="58" t="s">
        <v>1299</v>
      </c>
      <c r="C175" s="58">
        <v>15985512</v>
      </c>
      <c r="D175" s="58">
        <v>15997346</v>
      </c>
      <c r="E175" s="58" t="s">
        <v>1501</v>
      </c>
      <c r="F175" s="128" t="s">
        <v>950</v>
      </c>
      <c r="G175" s="131" t="s">
        <v>505</v>
      </c>
      <c r="H175" s="131" t="s">
        <v>506</v>
      </c>
    </row>
    <row r="176" spans="1:8" ht="25" customHeight="1">
      <c r="A176" s="58" t="s">
        <v>1312</v>
      </c>
      <c r="B176" s="58" t="s">
        <v>1299</v>
      </c>
      <c r="C176" s="58">
        <v>16014753</v>
      </c>
      <c r="D176" s="58">
        <v>16029185</v>
      </c>
      <c r="E176" s="58" t="s">
        <v>1501</v>
      </c>
      <c r="F176" s="128" t="s">
        <v>951</v>
      </c>
      <c r="G176" s="131" t="s">
        <v>505</v>
      </c>
      <c r="H176" s="131" t="s">
        <v>506</v>
      </c>
    </row>
    <row r="177" spans="1:8" ht="25" customHeight="1">
      <c r="A177" s="58" t="s">
        <v>1313</v>
      </c>
      <c r="B177" s="58" t="s">
        <v>1299</v>
      </c>
      <c r="C177" s="58">
        <v>16035321</v>
      </c>
      <c r="D177" s="58">
        <v>16054716</v>
      </c>
      <c r="E177" s="58" t="s">
        <v>1501</v>
      </c>
      <c r="F177" s="128" t="s">
        <v>952</v>
      </c>
      <c r="G177" s="131" t="s">
        <v>505</v>
      </c>
      <c r="H177" s="131" t="s">
        <v>506</v>
      </c>
    </row>
    <row r="178" spans="1:8" ht="25" customHeight="1">
      <c r="A178" s="58" t="s">
        <v>1314</v>
      </c>
      <c r="B178" s="58" t="s">
        <v>1299</v>
      </c>
      <c r="C178" s="58">
        <v>16065132</v>
      </c>
      <c r="D178" s="58">
        <v>16074737</v>
      </c>
      <c r="E178" s="58" t="s">
        <v>1413</v>
      </c>
      <c r="F178" s="128" t="s">
        <v>953</v>
      </c>
      <c r="G178" s="131" t="s">
        <v>505</v>
      </c>
      <c r="H178" s="131" t="s">
        <v>506</v>
      </c>
    </row>
    <row r="179" spans="1:8" ht="25" customHeight="1">
      <c r="A179" s="58" t="s">
        <v>954</v>
      </c>
      <c r="B179" s="58" t="s">
        <v>1299</v>
      </c>
      <c r="C179" s="58">
        <v>16078617</v>
      </c>
      <c r="D179" s="58">
        <v>16090414</v>
      </c>
      <c r="E179" s="58" t="s">
        <v>1501</v>
      </c>
      <c r="F179" s="128" t="s">
        <v>955</v>
      </c>
      <c r="G179" s="131" t="s">
        <v>507</v>
      </c>
      <c r="H179" s="131" t="s">
        <v>508</v>
      </c>
    </row>
    <row r="180" spans="1:8" ht="25" customHeight="1">
      <c r="A180" s="58" t="s">
        <v>956</v>
      </c>
      <c r="B180" s="58" t="s">
        <v>1299</v>
      </c>
      <c r="C180" s="58">
        <v>16098395</v>
      </c>
      <c r="D180" s="58">
        <v>16109102</v>
      </c>
      <c r="E180" s="58" t="s">
        <v>1501</v>
      </c>
      <c r="F180" s="128" t="s">
        <v>957</v>
      </c>
      <c r="G180" s="131" t="s">
        <v>509</v>
      </c>
      <c r="H180" s="131" t="s">
        <v>510</v>
      </c>
    </row>
    <row r="181" spans="1:8" ht="25" customHeight="1">
      <c r="A181" s="58" t="s">
        <v>958</v>
      </c>
      <c r="B181" s="58" t="s">
        <v>1299</v>
      </c>
      <c r="C181" s="58">
        <v>16122405</v>
      </c>
      <c r="D181" s="58">
        <v>16169967</v>
      </c>
      <c r="E181" s="58" t="s">
        <v>1501</v>
      </c>
      <c r="F181" s="128" t="s">
        <v>959</v>
      </c>
      <c r="G181" s="131" t="s">
        <v>511</v>
      </c>
      <c r="H181" s="131" t="s">
        <v>512</v>
      </c>
    </row>
    <row r="182" spans="1:8" ht="25" customHeight="1">
      <c r="A182" s="58" t="s">
        <v>960</v>
      </c>
      <c r="B182" s="58" t="s">
        <v>1299</v>
      </c>
      <c r="C182" s="58">
        <v>16191809</v>
      </c>
      <c r="D182" s="58">
        <v>16208386</v>
      </c>
      <c r="E182" s="58" t="s">
        <v>1413</v>
      </c>
      <c r="F182" s="128" t="s">
        <v>961</v>
      </c>
      <c r="G182" s="131" t="s">
        <v>513</v>
      </c>
      <c r="H182" s="131" t="s">
        <v>514</v>
      </c>
    </row>
    <row r="183" spans="1:8" ht="25" customHeight="1">
      <c r="A183" s="58" t="s">
        <v>962</v>
      </c>
      <c r="B183" s="58" t="s">
        <v>1299</v>
      </c>
      <c r="C183" s="58">
        <v>16234871</v>
      </c>
      <c r="D183" s="58">
        <v>16246006</v>
      </c>
      <c r="E183" s="58" t="s">
        <v>1413</v>
      </c>
      <c r="F183" s="128" t="s">
        <v>963</v>
      </c>
      <c r="G183" s="131" t="s">
        <v>486</v>
      </c>
      <c r="H183" s="131" t="s">
        <v>487</v>
      </c>
    </row>
    <row r="184" spans="1:8" ht="25" customHeight="1">
      <c r="A184" s="58" t="s">
        <v>1303</v>
      </c>
      <c r="B184" s="58" t="s">
        <v>1299</v>
      </c>
      <c r="C184" s="58">
        <v>16261832</v>
      </c>
      <c r="D184" s="58">
        <v>16278532</v>
      </c>
      <c r="E184" s="58" t="s">
        <v>1413</v>
      </c>
      <c r="F184" s="128" t="s">
        <v>964</v>
      </c>
      <c r="G184" s="131" t="s">
        <v>488</v>
      </c>
      <c r="H184" s="131" t="s">
        <v>489</v>
      </c>
    </row>
    <row r="185" spans="1:8" ht="25" customHeight="1">
      <c r="A185" s="58" t="s">
        <v>965</v>
      </c>
      <c r="B185" s="58" t="s">
        <v>1299</v>
      </c>
      <c r="C185" s="58">
        <v>16281261</v>
      </c>
      <c r="D185" s="58">
        <v>16291232</v>
      </c>
      <c r="E185" s="58" t="s">
        <v>1413</v>
      </c>
      <c r="F185" s="128" t="s">
        <v>966</v>
      </c>
      <c r="G185" s="131" t="s">
        <v>490</v>
      </c>
      <c r="H185" s="131" t="s">
        <v>491</v>
      </c>
    </row>
    <row r="186" spans="1:8" ht="25" customHeight="1">
      <c r="A186" s="58" t="s">
        <v>967</v>
      </c>
      <c r="B186" s="58" t="s">
        <v>1299</v>
      </c>
      <c r="C186" s="58">
        <v>16294671</v>
      </c>
      <c r="D186" s="58">
        <v>16297446</v>
      </c>
      <c r="E186" s="58" t="s">
        <v>1413</v>
      </c>
      <c r="F186" s="128" t="s">
        <v>968</v>
      </c>
      <c r="G186" s="131" t="s">
        <v>621</v>
      </c>
      <c r="H186" s="131"/>
    </row>
    <row r="187" spans="1:8" ht="25" customHeight="1">
      <c r="A187" s="58" t="s">
        <v>969</v>
      </c>
      <c r="B187" s="58" t="s">
        <v>1299</v>
      </c>
      <c r="C187" s="58">
        <v>16307257</v>
      </c>
      <c r="D187" s="58">
        <v>16307926</v>
      </c>
      <c r="E187" s="58" t="s">
        <v>1413</v>
      </c>
      <c r="F187" s="128" t="s">
        <v>970</v>
      </c>
      <c r="G187" s="131"/>
      <c r="H187" s="131" t="s">
        <v>492</v>
      </c>
    </row>
    <row r="188" spans="1:8" ht="25" customHeight="1">
      <c r="A188" s="58" t="s">
        <v>971</v>
      </c>
      <c r="B188" s="58" t="s">
        <v>1299</v>
      </c>
      <c r="C188" s="58">
        <v>16310100</v>
      </c>
      <c r="D188" s="58">
        <v>16310985</v>
      </c>
      <c r="E188" s="58" t="s">
        <v>1413</v>
      </c>
      <c r="F188" s="128" t="s">
        <v>972</v>
      </c>
      <c r="G188" s="131"/>
      <c r="H188" s="131" t="s">
        <v>493</v>
      </c>
    </row>
    <row r="189" spans="1:8" ht="25" customHeight="1">
      <c r="A189" s="58" t="s">
        <v>973</v>
      </c>
      <c r="B189" s="58" t="s">
        <v>1299</v>
      </c>
      <c r="C189" s="58">
        <v>16314977</v>
      </c>
      <c r="D189" s="58">
        <v>16315582</v>
      </c>
      <c r="E189" s="58" t="s">
        <v>1413</v>
      </c>
      <c r="F189" s="128" t="s">
        <v>970</v>
      </c>
      <c r="G189" s="131"/>
      <c r="H189" s="131"/>
    </row>
    <row r="190" spans="1:8" ht="25" customHeight="1">
      <c r="A190" s="58" t="s">
        <v>974</v>
      </c>
      <c r="B190" s="58" t="s">
        <v>1299</v>
      </c>
      <c r="C190" s="58">
        <v>16316205</v>
      </c>
      <c r="D190" s="58">
        <v>16318417</v>
      </c>
      <c r="E190" s="58" t="s">
        <v>1501</v>
      </c>
      <c r="F190" s="128" t="s">
        <v>975</v>
      </c>
      <c r="G190" s="131" t="s">
        <v>494</v>
      </c>
      <c r="H190" s="131" t="s">
        <v>495</v>
      </c>
    </row>
    <row r="191" spans="1:8" ht="25" customHeight="1">
      <c r="A191" s="58" t="s">
        <v>976</v>
      </c>
      <c r="B191" s="58" t="s">
        <v>1299</v>
      </c>
      <c r="C191" s="58">
        <v>16334202</v>
      </c>
      <c r="D191" s="58">
        <v>16335173</v>
      </c>
      <c r="E191" s="58" t="s">
        <v>1501</v>
      </c>
      <c r="F191" s="128" t="s">
        <v>977</v>
      </c>
      <c r="G191" s="131"/>
      <c r="H191" s="131" t="s">
        <v>495</v>
      </c>
    </row>
    <row r="192" spans="1:8" ht="25" customHeight="1">
      <c r="A192" s="58" t="s">
        <v>978</v>
      </c>
      <c r="B192" s="58" t="s">
        <v>1299</v>
      </c>
      <c r="C192" s="58">
        <v>16337592</v>
      </c>
      <c r="D192" s="58">
        <v>16343438</v>
      </c>
      <c r="E192" s="58" t="s">
        <v>1501</v>
      </c>
      <c r="F192" s="128" t="s">
        <v>979</v>
      </c>
      <c r="G192" s="131" t="s">
        <v>525</v>
      </c>
      <c r="H192" s="131" t="s">
        <v>496</v>
      </c>
    </row>
    <row r="193" spans="1:8" ht="25" customHeight="1">
      <c r="A193" s="58" t="s">
        <v>980</v>
      </c>
      <c r="B193" s="58" t="s">
        <v>1299</v>
      </c>
      <c r="C193" s="58">
        <v>16348040</v>
      </c>
      <c r="D193" s="58">
        <v>16353520</v>
      </c>
      <c r="E193" s="58" t="s">
        <v>1413</v>
      </c>
      <c r="F193" s="128" t="s">
        <v>981</v>
      </c>
      <c r="G193" s="131"/>
      <c r="H193" s="131" t="s">
        <v>497</v>
      </c>
    </row>
    <row r="194" spans="1:8" ht="25" customHeight="1">
      <c r="A194" s="58" t="s">
        <v>982</v>
      </c>
      <c r="B194" s="58" t="s">
        <v>1299</v>
      </c>
      <c r="C194" s="58">
        <v>16353642</v>
      </c>
      <c r="D194" s="58">
        <v>16354454</v>
      </c>
      <c r="E194" s="58" t="s">
        <v>1413</v>
      </c>
      <c r="F194" s="128" t="s">
        <v>983</v>
      </c>
      <c r="G194" s="131"/>
      <c r="H194" s="131" t="s">
        <v>497</v>
      </c>
    </row>
    <row r="195" spans="1:8" ht="25" customHeight="1">
      <c r="A195" s="58" t="s">
        <v>984</v>
      </c>
      <c r="B195" s="58" t="s">
        <v>1299</v>
      </c>
      <c r="C195" s="58">
        <v>16358508</v>
      </c>
      <c r="D195" s="58">
        <v>16373152</v>
      </c>
      <c r="E195" s="58" t="s">
        <v>1413</v>
      </c>
      <c r="F195" s="128" t="s">
        <v>985</v>
      </c>
      <c r="G195" s="131" t="s">
        <v>498</v>
      </c>
      <c r="H195" s="131" t="s">
        <v>493</v>
      </c>
    </row>
    <row r="196" spans="1:8" ht="25" customHeight="1">
      <c r="A196" s="58" t="s">
        <v>986</v>
      </c>
      <c r="B196" s="58" t="s">
        <v>1299</v>
      </c>
      <c r="C196" s="58">
        <v>16380308</v>
      </c>
      <c r="D196" s="58">
        <v>16380730</v>
      </c>
      <c r="E196" s="58" t="s">
        <v>1413</v>
      </c>
      <c r="F196" s="128" t="s">
        <v>987</v>
      </c>
      <c r="G196" s="131"/>
      <c r="H196" s="131"/>
    </row>
    <row r="197" spans="1:8" ht="25" customHeight="1">
      <c r="A197" s="58" t="s">
        <v>988</v>
      </c>
      <c r="B197" s="58" t="s">
        <v>1299</v>
      </c>
      <c r="C197" s="58">
        <v>16383771</v>
      </c>
      <c r="D197" s="58">
        <v>16384584</v>
      </c>
      <c r="E197" s="58" t="s">
        <v>1413</v>
      </c>
      <c r="F197" s="128" t="s">
        <v>989</v>
      </c>
      <c r="G197" s="131"/>
      <c r="H197" s="131" t="s">
        <v>499</v>
      </c>
    </row>
    <row r="198" spans="1:8" ht="25" customHeight="1">
      <c r="A198" s="58" t="s">
        <v>1306</v>
      </c>
      <c r="B198" s="58" t="s">
        <v>1299</v>
      </c>
      <c r="C198" s="58">
        <v>16385201</v>
      </c>
      <c r="D198" s="58">
        <v>16389595</v>
      </c>
      <c r="E198" s="58" t="s">
        <v>1501</v>
      </c>
      <c r="F198" s="128" t="s">
        <v>990</v>
      </c>
      <c r="G198" s="131" t="s">
        <v>500</v>
      </c>
      <c r="H198" s="131" t="s">
        <v>501</v>
      </c>
    </row>
    <row r="199" spans="1:8" ht="25" customHeight="1">
      <c r="A199" s="58" t="s">
        <v>991</v>
      </c>
      <c r="B199" s="58" t="s">
        <v>1299</v>
      </c>
      <c r="C199" s="58">
        <v>16401239</v>
      </c>
      <c r="D199" s="58">
        <v>16401647</v>
      </c>
      <c r="E199" s="58" t="s">
        <v>1501</v>
      </c>
      <c r="F199" s="128"/>
      <c r="G199" s="131"/>
      <c r="H199" s="131" t="s">
        <v>502</v>
      </c>
    </row>
    <row r="200" spans="1:8" ht="25" customHeight="1">
      <c r="A200" s="58" t="s">
        <v>992</v>
      </c>
      <c r="B200" s="58" t="s">
        <v>1299</v>
      </c>
      <c r="C200" s="58">
        <v>16402063</v>
      </c>
      <c r="D200" s="58">
        <v>16405700</v>
      </c>
      <c r="E200" s="58" t="s">
        <v>1501</v>
      </c>
      <c r="F200" s="128"/>
      <c r="G200" s="131"/>
      <c r="H200" s="131" t="s">
        <v>502</v>
      </c>
    </row>
    <row r="201" spans="1:8" ht="25" customHeight="1">
      <c r="A201" s="58" t="s">
        <v>993</v>
      </c>
      <c r="B201" s="58" t="s">
        <v>1299</v>
      </c>
      <c r="C201" s="58">
        <v>16415413</v>
      </c>
      <c r="D201" s="58">
        <v>16416344</v>
      </c>
      <c r="E201" s="58" t="s">
        <v>1413</v>
      </c>
      <c r="F201" s="58"/>
      <c r="G201" s="131" t="s">
        <v>429</v>
      </c>
      <c r="H201" s="131" t="s">
        <v>430</v>
      </c>
    </row>
    <row r="202" spans="1:8" ht="25" customHeight="1">
      <c r="A202" s="132" t="s">
        <v>994</v>
      </c>
      <c r="B202" s="132" t="s">
        <v>1299</v>
      </c>
      <c r="C202" s="132">
        <v>16417397</v>
      </c>
      <c r="D202" s="132">
        <v>16418787</v>
      </c>
      <c r="E202" s="132" t="s">
        <v>1501</v>
      </c>
      <c r="F202" s="133" t="s">
        <v>995</v>
      </c>
      <c r="G202" s="131"/>
      <c r="H202" s="131"/>
    </row>
    <row r="203" spans="1:8" ht="25" customHeight="1">
      <c r="A203" s="134" t="s">
        <v>996</v>
      </c>
      <c r="B203" s="134" t="s">
        <v>1299</v>
      </c>
      <c r="C203" s="134">
        <v>16443135</v>
      </c>
      <c r="D203" s="134">
        <v>16456658</v>
      </c>
      <c r="E203" s="134" t="s">
        <v>1501</v>
      </c>
      <c r="F203" s="135" t="s">
        <v>997</v>
      </c>
      <c r="G203" s="136"/>
      <c r="H203" s="136"/>
    </row>
  </sheetData>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M634"/>
  <sheetViews>
    <sheetView workbookViewId="0"/>
  </sheetViews>
  <sheetFormatPr baseColWidth="10" defaultColWidth="8.83203125" defaultRowHeight="13"/>
  <cols>
    <col min="1" max="1" width="15" style="78" customWidth="1"/>
    <col min="2" max="2" width="27.1640625" style="77" customWidth="1"/>
    <col min="3" max="3" width="8.83203125" style="78"/>
    <col min="4" max="6" width="8.83203125" style="77"/>
    <col min="7" max="7" width="6" style="78" customWidth="1"/>
    <col min="8" max="8" width="33.1640625" style="78" customWidth="1"/>
    <col min="9" max="9" width="18.83203125" style="78" customWidth="1"/>
    <col min="10" max="10" width="8.83203125" style="78"/>
    <col min="11" max="11" width="12.1640625" style="78" customWidth="1"/>
    <col min="12" max="12" width="22.1640625" style="78" customWidth="1"/>
    <col min="13" max="16384" width="8.83203125" style="78"/>
  </cols>
  <sheetData>
    <row r="1" spans="1:7">
      <c r="A1" s="76" t="s">
        <v>434</v>
      </c>
    </row>
    <row r="2" spans="1:7">
      <c r="A2" s="79" t="s">
        <v>1362</v>
      </c>
      <c r="B2" s="79" t="s">
        <v>1363</v>
      </c>
      <c r="C2" s="79" t="s">
        <v>1364</v>
      </c>
      <c r="D2" s="79" t="s">
        <v>1365</v>
      </c>
      <c r="E2" s="79" t="s">
        <v>1366</v>
      </c>
      <c r="F2" s="79" t="s">
        <v>1367</v>
      </c>
    </row>
    <row r="3" spans="1:7">
      <c r="A3" s="3" t="s">
        <v>1368</v>
      </c>
      <c r="B3" s="3" t="s">
        <v>1369</v>
      </c>
      <c r="C3" s="3" t="s">
        <v>1370</v>
      </c>
      <c r="D3" s="80">
        <v>4.2599260586654502E-6</v>
      </c>
      <c r="E3" s="81">
        <v>6.7335776184982896E-4</v>
      </c>
      <c r="F3" s="3" t="s">
        <v>1371</v>
      </c>
      <c r="G3" s="3"/>
    </row>
    <row r="4" spans="1:7">
      <c r="A4" s="3" t="s">
        <v>1372</v>
      </c>
      <c r="B4" s="3" t="s">
        <v>1373</v>
      </c>
      <c r="C4" s="3" t="s">
        <v>1370</v>
      </c>
      <c r="D4" s="80">
        <v>4.6041556365800299E-6</v>
      </c>
      <c r="E4" s="81">
        <v>6.7335776184982896E-4</v>
      </c>
      <c r="F4" s="3" t="s">
        <v>1374</v>
      </c>
      <c r="G4" s="3"/>
    </row>
    <row r="5" spans="1:7">
      <c r="A5" s="3" t="s">
        <v>1375</v>
      </c>
      <c r="B5" s="3" t="s">
        <v>1376</v>
      </c>
      <c r="C5" s="3" t="s">
        <v>1377</v>
      </c>
      <c r="D5" s="80">
        <v>2.36301420008225E-5</v>
      </c>
      <c r="E5" s="81">
        <v>2.7647266140962299E-3</v>
      </c>
      <c r="F5" s="3" t="s">
        <v>1378</v>
      </c>
      <c r="G5" s="3"/>
    </row>
    <row r="6" spans="1:7">
      <c r="A6" s="3" t="s">
        <v>1379</v>
      </c>
      <c r="B6" s="3" t="s">
        <v>1380</v>
      </c>
      <c r="C6" s="3" t="s">
        <v>1377</v>
      </c>
      <c r="D6" s="80">
        <v>3.16894896674256E-5</v>
      </c>
      <c r="E6" s="81">
        <v>3.0897252425740001E-3</v>
      </c>
      <c r="F6" s="3" t="s">
        <v>1371</v>
      </c>
      <c r="G6" s="3"/>
    </row>
    <row r="7" spans="1:7">
      <c r="A7" s="3" t="s">
        <v>1381</v>
      </c>
      <c r="B7" s="3" t="s">
        <v>1382</v>
      </c>
      <c r="C7" s="3" t="s">
        <v>1383</v>
      </c>
      <c r="D7" s="80">
        <v>8.7393725405918298E-5</v>
      </c>
      <c r="E7" s="81">
        <v>6.3906661703077702E-3</v>
      </c>
      <c r="F7" s="3" t="s">
        <v>1384</v>
      </c>
      <c r="G7" s="3"/>
    </row>
    <row r="8" spans="1:7">
      <c r="A8" s="3" t="s">
        <v>1385</v>
      </c>
      <c r="B8" s="3" t="s">
        <v>1386</v>
      </c>
      <c r="C8" s="3" t="s">
        <v>1383</v>
      </c>
      <c r="D8" s="3">
        <v>1.86113420593967E-4</v>
      </c>
      <c r="E8" s="81">
        <v>9.8978500952246005E-3</v>
      </c>
      <c r="F8" s="3" t="s">
        <v>1387</v>
      </c>
      <c r="G8" s="3"/>
    </row>
    <row r="9" spans="1:7">
      <c r="A9" s="8" t="s">
        <v>1388</v>
      </c>
      <c r="B9" s="8" t="s">
        <v>1389</v>
      </c>
      <c r="C9" s="8" t="s">
        <v>1370</v>
      </c>
      <c r="D9" s="8">
        <v>6.6580063216806098E-4</v>
      </c>
      <c r="E9" s="82">
        <v>2.7820954987022601E-2</v>
      </c>
      <c r="F9" s="8" t="s">
        <v>1390</v>
      </c>
      <c r="G9" s="3"/>
    </row>
    <row r="10" spans="1:7">
      <c r="A10" s="8"/>
      <c r="B10" s="8"/>
      <c r="C10" s="8"/>
      <c r="D10" s="8"/>
      <c r="E10" s="82"/>
      <c r="F10" s="8"/>
      <c r="G10" s="3"/>
    </row>
    <row r="11" spans="1:7">
      <c r="A11" s="83" t="s">
        <v>1391</v>
      </c>
      <c r="B11" s="83" t="s">
        <v>1392</v>
      </c>
      <c r="C11" s="83" t="s">
        <v>1393</v>
      </c>
      <c r="D11" s="83"/>
      <c r="E11" s="83"/>
      <c r="F11" s="83"/>
      <c r="G11" s="3"/>
    </row>
    <row r="12" spans="1:7">
      <c r="A12" s="84" t="s">
        <v>1394</v>
      </c>
      <c r="B12" s="3" t="s">
        <v>1395</v>
      </c>
      <c r="C12" s="84" t="s">
        <v>1396</v>
      </c>
      <c r="D12" s="3"/>
      <c r="E12" s="3"/>
      <c r="F12" s="3"/>
      <c r="G12" s="84"/>
    </row>
    <row r="13" spans="1:7">
      <c r="A13" s="84" t="s">
        <v>1397</v>
      </c>
      <c r="B13" s="3" t="s">
        <v>1398</v>
      </c>
      <c r="C13" s="84" t="s">
        <v>1396</v>
      </c>
      <c r="D13" s="3"/>
      <c r="E13" s="3"/>
      <c r="F13" s="3"/>
      <c r="G13" s="84"/>
    </row>
    <row r="14" spans="1:7">
      <c r="A14" s="85" t="s">
        <v>1399</v>
      </c>
      <c r="B14" s="86" t="s">
        <v>1400</v>
      </c>
      <c r="C14" s="87" t="s">
        <v>1401</v>
      </c>
      <c r="D14" s="8"/>
      <c r="E14" s="8"/>
      <c r="F14" s="8"/>
      <c r="G14" s="84"/>
    </row>
    <row r="15" spans="1:7">
      <c r="G15" s="3"/>
    </row>
    <row r="16" spans="1:7">
      <c r="G16" s="3"/>
    </row>
    <row r="17" spans="2:13" ht="23.25" customHeight="1">
      <c r="B17" s="78"/>
      <c r="D17" s="78"/>
      <c r="E17" s="78"/>
      <c r="F17" s="78"/>
    </row>
    <row r="18" spans="2:13">
      <c r="B18" s="78"/>
      <c r="D18" s="78"/>
      <c r="E18" s="78"/>
      <c r="F18" s="78"/>
      <c r="J18" s="3"/>
    </row>
    <row r="19" spans="2:13">
      <c r="B19" s="78"/>
      <c r="D19" s="78"/>
      <c r="E19" s="78"/>
      <c r="F19" s="78"/>
      <c r="H19" s="3"/>
      <c r="I19" s="3"/>
      <c r="J19" s="3"/>
      <c r="K19" s="3"/>
      <c r="L19" s="3"/>
    </row>
    <row r="20" spans="2:13">
      <c r="B20" s="78"/>
      <c r="D20" s="78"/>
      <c r="E20" s="78"/>
      <c r="F20" s="78"/>
      <c r="H20" s="3"/>
      <c r="I20" s="3"/>
      <c r="J20" s="3"/>
      <c r="K20" s="3"/>
      <c r="L20" s="3"/>
    </row>
    <row r="21" spans="2:13">
      <c r="B21" s="78"/>
      <c r="D21" s="78"/>
      <c r="E21" s="78"/>
      <c r="F21" s="78"/>
      <c r="H21" s="3"/>
      <c r="I21" s="3"/>
      <c r="J21" s="3"/>
      <c r="K21" s="3"/>
      <c r="L21" s="3"/>
    </row>
    <row r="22" spans="2:13">
      <c r="B22" s="78"/>
      <c r="D22" s="78"/>
      <c r="E22" s="78"/>
      <c r="F22" s="78"/>
      <c r="H22" s="3"/>
      <c r="I22" s="3"/>
      <c r="J22" s="3"/>
      <c r="K22" s="3"/>
      <c r="L22" s="3"/>
    </row>
    <row r="23" spans="2:13">
      <c r="B23" s="78"/>
      <c r="D23" s="78"/>
      <c r="E23" s="78"/>
      <c r="F23" s="78"/>
      <c r="H23" s="3"/>
      <c r="I23" s="3"/>
      <c r="J23" s="3"/>
      <c r="K23" s="3"/>
      <c r="L23" s="3"/>
    </row>
    <row r="24" spans="2:13">
      <c r="B24" s="78"/>
      <c r="D24" s="78"/>
      <c r="E24" s="78"/>
      <c r="F24" s="78"/>
      <c r="H24" s="3"/>
      <c r="I24" s="3"/>
      <c r="J24" s="3"/>
      <c r="K24" s="3"/>
      <c r="L24" s="3"/>
    </row>
    <row r="25" spans="2:13">
      <c r="B25" s="78"/>
      <c r="D25" s="78"/>
      <c r="E25" s="78"/>
      <c r="F25" s="78"/>
      <c r="H25" s="3"/>
      <c r="I25" s="3"/>
      <c r="J25" s="3"/>
      <c r="K25" s="3"/>
      <c r="L25" s="3"/>
    </row>
    <row r="26" spans="2:13">
      <c r="B26" s="78"/>
      <c r="D26" s="78"/>
      <c r="E26" s="78"/>
      <c r="F26" s="78"/>
      <c r="H26" s="3"/>
      <c r="I26" s="3"/>
      <c r="J26" s="3"/>
      <c r="K26" s="3"/>
      <c r="L26" s="3"/>
    </row>
    <row r="27" spans="2:13">
      <c r="B27" s="78"/>
      <c r="D27" s="78"/>
      <c r="E27" s="78"/>
      <c r="F27" s="78"/>
      <c r="H27" s="3"/>
      <c r="I27" s="3"/>
      <c r="J27" s="3"/>
      <c r="K27" s="3"/>
      <c r="L27" s="3"/>
    </row>
    <row r="28" spans="2:13">
      <c r="B28" s="78"/>
      <c r="D28" s="78"/>
      <c r="E28" s="78"/>
      <c r="F28" s="78"/>
      <c r="H28" s="3"/>
      <c r="I28" s="3"/>
      <c r="J28" s="3"/>
      <c r="K28" s="3"/>
      <c r="L28" s="3"/>
    </row>
    <row r="29" spans="2:13">
      <c r="B29" s="78"/>
      <c r="D29" s="78"/>
      <c r="E29" s="78"/>
      <c r="F29" s="78"/>
      <c r="H29" s="3"/>
      <c r="I29" s="3"/>
      <c r="J29" s="3"/>
      <c r="K29" s="3"/>
      <c r="L29" s="3"/>
    </row>
    <row r="30" spans="2:13">
      <c r="B30" s="78"/>
      <c r="D30" s="78"/>
      <c r="E30" s="78"/>
      <c r="F30" s="78"/>
      <c r="I30" s="56"/>
      <c r="J30" s="84"/>
    </row>
    <row r="31" spans="2:13">
      <c r="B31" s="78"/>
      <c r="D31" s="78"/>
      <c r="E31" s="78"/>
      <c r="F31" s="78"/>
      <c r="I31" s="56"/>
      <c r="J31" s="84"/>
    </row>
    <row r="32" spans="2:13">
      <c r="B32" s="78"/>
      <c r="D32" s="78"/>
      <c r="E32" s="78"/>
      <c r="F32" s="78"/>
      <c r="I32" s="56"/>
      <c r="J32" s="84"/>
      <c r="K32" s="84"/>
      <c r="L32" s="84"/>
      <c r="M32" s="84"/>
    </row>
    <row r="33" spans="2:13">
      <c r="B33" s="78"/>
      <c r="D33" s="78"/>
      <c r="E33" s="78"/>
      <c r="F33" s="78"/>
      <c r="I33" s="56"/>
      <c r="J33" s="84"/>
      <c r="K33" s="84"/>
      <c r="L33" s="84"/>
      <c r="M33" s="84"/>
    </row>
    <row r="34" spans="2:13">
      <c r="B34" s="78"/>
      <c r="D34" s="78"/>
      <c r="E34" s="78"/>
      <c r="F34" s="78"/>
      <c r="H34" s="77"/>
      <c r="J34" s="56"/>
      <c r="K34" s="84"/>
      <c r="L34" s="84"/>
      <c r="M34" s="84"/>
    </row>
    <row r="35" spans="2:13">
      <c r="B35" s="78"/>
      <c r="D35" s="78"/>
      <c r="E35" s="78"/>
      <c r="F35" s="78"/>
      <c r="H35" s="77"/>
      <c r="J35" s="56"/>
    </row>
    <row r="36" spans="2:13">
      <c r="B36" s="78"/>
      <c r="D36" s="78"/>
      <c r="E36" s="78"/>
      <c r="F36" s="78"/>
      <c r="H36" s="77"/>
      <c r="J36" s="56"/>
    </row>
    <row r="37" spans="2:13">
      <c r="B37" s="78"/>
      <c r="D37" s="78"/>
      <c r="E37" s="78"/>
      <c r="F37" s="78"/>
      <c r="H37" s="77"/>
      <c r="I37" s="77"/>
      <c r="J37" s="56"/>
    </row>
    <row r="38" spans="2:13">
      <c r="D38" s="78"/>
      <c r="E38" s="78"/>
      <c r="F38" s="78"/>
      <c r="I38" s="77"/>
    </row>
    <row r="39" spans="2:13">
      <c r="D39" s="78"/>
      <c r="E39" s="78"/>
      <c r="F39" s="78"/>
      <c r="I39" s="77"/>
      <c r="J39" s="3"/>
    </row>
    <row r="40" spans="2:13">
      <c r="D40" s="78"/>
      <c r="E40" s="78"/>
      <c r="F40" s="78"/>
      <c r="I40" s="77"/>
      <c r="J40" s="56"/>
    </row>
    <row r="41" spans="2:13">
      <c r="D41" s="78"/>
      <c r="E41" s="78"/>
      <c r="F41" s="78"/>
      <c r="I41" s="77"/>
      <c r="J41" s="3"/>
    </row>
    <row r="42" spans="2:13">
      <c r="D42" s="78"/>
      <c r="E42" s="78"/>
      <c r="F42" s="78"/>
      <c r="I42" s="77"/>
      <c r="J42" s="3"/>
    </row>
    <row r="43" spans="2:13">
      <c r="D43" s="78"/>
      <c r="E43" s="78"/>
      <c r="F43" s="78"/>
      <c r="I43" s="77"/>
      <c r="J43" s="56"/>
    </row>
    <row r="44" spans="2:13">
      <c r="D44" s="78"/>
      <c r="E44" s="78"/>
      <c r="F44" s="78"/>
      <c r="I44" s="77"/>
      <c r="J44" s="56"/>
    </row>
    <row r="45" spans="2:13">
      <c r="D45" s="78"/>
      <c r="E45" s="78"/>
      <c r="F45" s="78"/>
      <c r="I45" s="77"/>
      <c r="J45" s="56"/>
    </row>
    <row r="46" spans="2:13">
      <c r="D46" s="78"/>
      <c r="E46" s="78"/>
      <c r="F46" s="78"/>
      <c r="I46" s="77"/>
      <c r="J46" s="56"/>
    </row>
    <row r="47" spans="2:13">
      <c r="D47" s="78"/>
      <c r="E47" s="78"/>
      <c r="F47" s="78"/>
    </row>
    <row r="48" spans="2:13">
      <c r="D48" s="78"/>
      <c r="E48" s="78"/>
      <c r="F48" s="78"/>
    </row>
    <row r="49" spans="4:6">
      <c r="D49" s="78"/>
      <c r="E49" s="78"/>
      <c r="F49" s="78"/>
    </row>
    <row r="50" spans="4:6">
      <c r="D50" s="78"/>
      <c r="E50" s="78"/>
      <c r="F50" s="78"/>
    </row>
    <row r="51" spans="4:6">
      <c r="D51" s="78"/>
      <c r="E51" s="78"/>
      <c r="F51" s="78"/>
    </row>
    <row r="52" spans="4:6">
      <c r="D52" s="78"/>
      <c r="E52" s="78"/>
      <c r="F52" s="78"/>
    </row>
    <row r="53" spans="4:6">
      <c r="D53" s="78"/>
      <c r="E53" s="78"/>
      <c r="F53" s="78"/>
    </row>
    <row r="54" spans="4:6">
      <c r="D54" s="78"/>
      <c r="E54" s="78"/>
      <c r="F54" s="78"/>
    </row>
    <row r="55" spans="4:6">
      <c r="D55" s="78"/>
      <c r="E55" s="78"/>
      <c r="F55" s="78"/>
    </row>
    <row r="56" spans="4:6">
      <c r="D56" s="78"/>
      <c r="E56" s="78"/>
      <c r="F56" s="78"/>
    </row>
    <row r="57" spans="4:6">
      <c r="D57" s="78"/>
      <c r="E57" s="78"/>
      <c r="F57" s="78"/>
    </row>
    <row r="58" spans="4:6">
      <c r="D58" s="78"/>
      <c r="E58" s="78"/>
      <c r="F58" s="78"/>
    </row>
    <row r="59" spans="4:6">
      <c r="D59" s="78"/>
      <c r="E59" s="78"/>
      <c r="F59" s="78"/>
    </row>
    <row r="60" spans="4:6">
      <c r="D60" s="78"/>
      <c r="E60" s="78"/>
      <c r="F60" s="78"/>
    </row>
    <row r="61" spans="4:6">
      <c r="D61" s="78"/>
      <c r="E61" s="78"/>
      <c r="F61" s="78"/>
    </row>
    <row r="62" spans="4:6">
      <c r="D62" s="78"/>
      <c r="E62" s="78"/>
      <c r="F62" s="78"/>
    </row>
    <row r="63" spans="4:6">
      <c r="D63" s="78"/>
      <c r="E63" s="78"/>
      <c r="F63" s="78"/>
    </row>
    <row r="64" spans="4:6">
      <c r="D64" s="78"/>
      <c r="E64" s="78"/>
      <c r="F64" s="78"/>
    </row>
    <row r="65" spans="4:6">
      <c r="D65" s="78"/>
      <c r="E65" s="78"/>
      <c r="F65" s="78"/>
    </row>
    <row r="66" spans="4:6">
      <c r="D66" s="78"/>
      <c r="E66" s="78"/>
      <c r="F66" s="78"/>
    </row>
    <row r="472" ht="12" customHeight="1"/>
    <row r="634" ht="12" customHeight="1"/>
  </sheetData>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21"/>
  <sheetViews>
    <sheetView workbookViewId="0">
      <selection activeCell="H9" sqref="H9"/>
    </sheetView>
  </sheetViews>
  <sheetFormatPr baseColWidth="10" defaultColWidth="8.83203125" defaultRowHeight="14"/>
  <cols>
    <col min="1" max="1" width="14.5" customWidth="1"/>
    <col min="2" max="2" width="10" customWidth="1"/>
    <col min="3" max="3" width="61.1640625" customWidth="1"/>
  </cols>
  <sheetData>
    <row r="1" spans="1:7" ht="20.25" customHeight="1">
      <c r="A1" s="88" t="s">
        <v>431</v>
      </c>
      <c r="B1" s="77"/>
      <c r="C1" s="78"/>
      <c r="D1" s="77"/>
      <c r="E1" s="77"/>
      <c r="F1" s="77"/>
      <c r="G1" s="3"/>
    </row>
    <row r="2" spans="1:7" s="139" customFormat="1" ht="33.75" customHeight="1">
      <c r="A2" s="138" t="s">
        <v>1402</v>
      </c>
      <c r="B2" s="138" t="s">
        <v>1403</v>
      </c>
      <c r="C2" s="125" t="s">
        <v>1404</v>
      </c>
      <c r="D2" s="138" t="s">
        <v>1405</v>
      </c>
      <c r="E2" s="125" t="s">
        <v>1406</v>
      </c>
      <c r="F2" s="125" t="s">
        <v>1407</v>
      </c>
      <c r="G2" s="138" t="s">
        <v>1408</v>
      </c>
    </row>
    <row r="3" spans="1:7">
      <c r="A3" s="3" t="s">
        <v>1409</v>
      </c>
      <c r="B3" s="89" t="s">
        <v>1410</v>
      </c>
      <c r="C3" s="3" t="s">
        <v>1411</v>
      </c>
      <c r="D3" s="3" t="s">
        <v>1412</v>
      </c>
      <c r="E3" s="3">
        <v>10612329</v>
      </c>
      <c r="F3" s="3">
        <v>10804177</v>
      </c>
      <c r="G3" s="3" t="s">
        <v>1413</v>
      </c>
    </row>
    <row r="4" spans="1:7">
      <c r="A4" s="3" t="s">
        <v>1414</v>
      </c>
      <c r="B4" s="89" t="s">
        <v>1415</v>
      </c>
      <c r="C4" s="3" t="s">
        <v>1416</v>
      </c>
      <c r="D4" s="3" t="s">
        <v>1417</v>
      </c>
      <c r="E4" s="3">
        <v>23705785</v>
      </c>
      <c r="F4" s="3">
        <v>23739132</v>
      </c>
      <c r="G4" s="3" t="s">
        <v>1413</v>
      </c>
    </row>
    <row r="5" spans="1:7">
      <c r="A5" s="3" t="s">
        <v>1418</v>
      </c>
      <c r="B5" s="89" t="s">
        <v>1419</v>
      </c>
      <c r="C5" s="3" t="s">
        <v>1420</v>
      </c>
      <c r="D5" s="3" t="s">
        <v>1421</v>
      </c>
      <c r="E5" s="3">
        <v>7805873</v>
      </c>
      <c r="F5" s="3">
        <v>7849482</v>
      </c>
      <c r="G5" s="3" t="s">
        <v>1501</v>
      </c>
    </row>
    <row r="6" spans="1:7">
      <c r="A6" s="3" t="s">
        <v>1422</v>
      </c>
      <c r="B6" s="89" t="s">
        <v>1284</v>
      </c>
      <c r="C6" s="3" t="s">
        <v>1285</v>
      </c>
      <c r="D6" s="3" t="s">
        <v>1421</v>
      </c>
      <c r="E6" s="3">
        <v>7946350</v>
      </c>
      <c r="F6" s="3">
        <v>7985365</v>
      </c>
      <c r="G6" s="3" t="s">
        <v>1501</v>
      </c>
    </row>
    <row r="7" spans="1:7">
      <c r="A7" s="3" t="s">
        <v>1286</v>
      </c>
      <c r="B7" s="89" t="s">
        <v>1287</v>
      </c>
      <c r="C7" s="3" t="s">
        <v>1288</v>
      </c>
      <c r="D7" s="3" t="s">
        <v>1421</v>
      </c>
      <c r="E7" s="3">
        <v>8045966</v>
      </c>
      <c r="F7" s="3">
        <v>8065248</v>
      </c>
      <c r="G7" s="3" t="s">
        <v>1501</v>
      </c>
    </row>
    <row r="8" spans="1:7">
      <c r="A8" s="3" t="s">
        <v>1289</v>
      </c>
      <c r="B8" s="89" t="s">
        <v>1290</v>
      </c>
      <c r="C8" s="3" t="s">
        <v>1291</v>
      </c>
      <c r="D8" s="3" t="s">
        <v>1421</v>
      </c>
      <c r="E8" s="3">
        <v>8115858</v>
      </c>
      <c r="F8" s="3">
        <v>8281671</v>
      </c>
      <c r="G8" s="3" t="s">
        <v>1413</v>
      </c>
    </row>
    <row r="9" spans="1:7">
      <c r="A9" s="3" t="s">
        <v>1292</v>
      </c>
      <c r="B9" s="89" t="s">
        <v>1293</v>
      </c>
      <c r="C9" s="3" t="s">
        <v>1294</v>
      </c>
      <c r="D9" s="3" t="s">
        <v>1295</v>
      </c>
      <c r="E9" s="3">
        <v>7961323</v>
      </c>
      <c r="F9" s="3">
        <v>7997313</v>
      </c>
      <c r="G9" s="3" t="s">
        <v>1501</v>
      </c>
    </row>
    <row r="10" spans="1:7">
      <c r="A10" s="3" t="s">
        <v>1296</v>
      </c>
      <c r="B10" s="89" t="s">
        <v>1297</v>
      </c>
      <c r="C10" s="3" t="s">
        <v>1298</v>
      </c>
      <c r="D10" s="3" t="s">
        <v>1299</v>
      </c>
      <c r="E10" s="3">
        <v>15928486</v>
      </c>
      <c r="F10" s="3">
        <v>15932584</v>
      </c>
      <c r="G10" s="3" t="s">
        <v>1413</v>
      </c>
    </row>
    <row r="11" spans="1:7">
      <c r="A11" s="3" t="s">
        <v>1300</v>
      </c>
      <c r="B11" s="89" t="s">
        <v>1301</v>
      </c>
      <c r="C11" s="3" t="s">
        <v>1302</v>
      </c>
      <c r="D11" s="3" t="s">
        <v>1299</v>
      </c>
      <c r="E11" s="3">
        <v>15934166</v>
      </c>
      <c r="F11" s="3">
        <v>15938159</v>
      </c>
      <c r="G11" s="3" t="s">
        <v>1413</v>
      </c>
    </row>
    <row r="12" spans="1:7">
      <c r="A12" s="3" t="s">
        <v>1303</v>
      </c>
      <c r="B12" s="89" t="s">
        <v>1304</v>
      </c>
      <c r="C12" s="3" t="s">
        <v>1305</v>
      </c>
      <c r="D12" s="3" t="s">
        <v>1299</v>
      </c>
      <c r="E12" s="3">
        <v>16261832</v>
      </c>
      <c r="F12" s="3">
        <v>16278532</v>
      </c>
      <c r="G12" s="3" t="s">
        <v>1413</v>
      </c>
    </row>
    <row r="13" spans="1:7">
      <c r="A13" s="3" t="s">
        <v>1306</v>
      </c>
      <c r="B13" s="89" t="s">
        <v>1307</v>
      </c>
      <c r="C13" s="3" t="s">
        <v>1308</v>
      </c>
      <c r="D13" s="3" t="s">
        <v>1299</v>
      </c>
      <c r="E13" s="3">
        <v>16385201</v>
      </c>
      <c r="F13" s="3">
        <v>16389595</v>
      </c>
      <c r="G13" s="3" t="s">
        <v>1501</v>
      </c>
    </row>
    <row r="14" spans="1:7">
      <c r="A14" s="84" t="s">
        <v>1309</v>
      </c>
      <c r="B14" s="90" t="s">
        <v>1310</v>
      </c>
      <c r="C14" s="3" t="s">
        <v>1311</v>
      </c>
      <c r="D14" s="3" t="s">
        <v>1299</v>
      </c>
      <c r="E14" s="3">
        <v>15985512</v>
      </c>
      <c r="F14" s="3">
        <v>15997346</v>
      </c>
      <c r="G14" s="3" t="s">
        <v>1501</v>
      </c>
    </row>
    <row r="15" spans="1:7">
      <c r="A15" s="84" t="s">
        <v>1312</v>
      </c>
      <c r="B15" s="90" t="s">
        <v>1310</v>
      </c>
      <c r="C15" s="3" t="s">
        <v>1311</v>
      </c>
      <c r="D15" s="3" t="s">
        <v>1299</v>
      </c>
      <c r="E15" s="3">
        <v>16014753</v>
      </c>
      <c r="F15" s="3">
        <v>16029185</v>
      </c>
      <c r="G15" s="3" t="s">
        <v>1501</v>
      </c>
    </row>
    <row r="16" spans="1:7">
      <c r="A16" s="84" t="s">
        <v>1313</v>
      </c>
      <c r="B16" s="90" t="s">
        <v>1310</v>
      </c>
      <c r="C16" s="3" t="s">
        <v>1311</v>
      </c>
      <c r="D16" s="3" t="s">
        <v>1299</v>
      </c>
      <c r="E16" s="3">
        <v>16035321</v>
      </c>
      <c r="F16" s="3">
        <v>16054716</v>
      </c>
      <c r="G16" s="3" t="s">
        <v>1501</v>
      </c>
    </row>
    <row r="17" spans="1:7">
      <c r="A17" s="84" t="s">
        <v>1314</v>
      </c>
      <c r="B17" s="90" t="s">
        <v>1310</v>
      </c>
      <c r="C17" s="3" t="s">
        <v>1311</v>
      </c>
      <c r="D17" s="3" t="s">
        <v>1299</v>
      </c>
      <c r="E17" s="3">
        <v>16065132</v>
      </c>
      <c r="F17" s="3">
        <v>16074737</v>
      </c>
      <c r="G17" s="3" t="s">
        <v>1413</v>
      </c>
    </row>
    <row r="18" spans="1:7">
      <c r="A18" s="3" t="s">
        <v>1315</v>
      </c>
      <c r="B18" s="90" t="s">
        <v>1316</v>
      </c>
      <c r="C18" s="3" t="s">
        <v>1317</v>
      </c>
      <c r="D18" s="3" t="s">
        <v>1421</v>
      </c>
      <c r="E18" s="3">
        <v>8902647</v>
      </c>
      <c r="F18" s="3">
        <v>8919762</v>
      </c>
      <c r="G18" s="3" t="s">
        <v>1501</v>
      </c>
    </row>
    <row r="19" spans="1:7">
      <c r="A19" s="3" t="s">
        <v>1318</v>
      </c>
      <c r="B19" s="90" t="s">
        <v>1319</v>
      </c>
      <c r="C19" s="3" t="s">
        <v>1320</v>
      </c>
      <c r="D19" s="3" t="s">
        <v>1299</v>
      </c>
      <c r="E19" s="3">
        <v>15513359</v>
      </c>
      <c r="F19" s="3">
        <v>15515849</v>
      </c>
      <c r="G19" s="3" t="s">
        <v>1501</v>
      </c>
    </row>
    <row r="20" spans="1:7">
      <c r="A20" s="3" t="s">
        <v>1321</v>
      </c>
      <c r="B20" s="90" t="s">
        <v>1322</v>
      </c>
      <c r="C20" s="3" t="s">
        <v>1323</v>
      </c>
      <c r="D20" s="3" t="s">
        <v>1295</v>
      </c>
      <c r="E20" s="3">
        <v>7741842</v>
      </c>
      <c r="F20" s="3">
        <v>7824508</v>
      </c>
      <c r="G20" s="3" t="s">
        <v>1413</v>
      </c>
    </row>
    <row r="21" spans="1:7">
      <c r="A21" s="8" t="s">
        <v>1324</v>
      </c>
      <c r="B21" s="91" t="s">
        <v>1325</v>
      </c>
      <c r="C21" s="8" t="s">
        <v>1326</v>
      </c>
      <c r="D21" s="8" t="s">
        <v>1295</v>
      </c>
      <c r="E21" s="8">
        <v>7937949</v>
      </c>
      <c r="F21" s="8">
        <v>7955113</v>
      </c>
      <c r="G21" s="8" t="s">
        <v>1413</v>
      </c>
    </row>
  </sheetData>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E13"/>
  <sheetViews>
    <sheetView workbookViewId="0">
      <selection activeCell="I6" sqref="I6"/>
    </sheetView>
  </sheetViews>
  <sheetFormatPr baseColWidth="10" defaultColWidth="8.83203125" defaultRowHeight="14"/>
  <sheetData>
    <row r="1" spans="1:5" ht="19" thickBot="1">
      <c r="A1" s="15" t="s">
        <v>887</v>
      </c>
    </row>
    <row r="2" spans="1:5" ht="20">
      <c r="A2" s="234" t="s">
        <v>998</v>
      </c>
      <c r="B2" s="234" t="s">
        <v>999</v>
      </c>
      <c r="C2" s="234" t="s">
        <v>1000</v>
      </c>
      <c r="D2" s="93" t="s">
        <v>1001</v>
      </c>
      <c r="E2" s="93" t="s">
        <v>1003</v>
      </c>
    </row>
    <row r="3" spans="1:5" ht="41" thickBot="1">
      <c r="A3" s="235"/>
      <c r="B3" s="235"/>
      <c r="C3" s="235"/>
      <c r="D3" s="95" t="s">
        <v>1002</v>
      </c>
      <c r="E3" s="95" t="s">
        <v>1004</v>
      </c>
    </row>
    <row r="4" spans="1:5" ht="130">
      <c r="A4" s="96" t="s">
        <v>1005</v>
      </c>
      <c r="B4" s="94" t="s">
        <v>860</v>
      </c>
      <c r="C4" s="97">
        <v>-28623</v>
      </c>
      <c r="D4" s="94" t="s">
        <v>861</v>
      </c>
      <c r="E4" s="94" t="s">
        <v>862</v>
      </c>
    </row>
    <row r="5" spans="1:5" ht="90" customHeight="1">
      <c r="A5" s="230" t="s">
        <v>863</v>
      </c>
      <c r="B5" s="229" t="s">
        <v>864</v>
      </c>
      <c r="C5" s="231">
        <v>-23500</v>
      </c>
      <c r="D5" s="94" t="s">
        <v>865</v>
      </c>
      <c r="E5" s="229" t="s">
        <v>867</v>
      </c>
    </row>
    <row r="6" spans="1:5" ht="20">
      <c r="A6" s="230"/>
      <c r="B6" s="229"/>
      <c r="C6" s="231"/>
      <c r="D6" s="94" t="s">
        <v>866</v>
      </c>
      <c r="E6" s="229"/>
    </row>
    <row r="7" spans="1:5" ht="123.75" customHeight="1">
      <c r="A7" s="230" t="s">
        <v>868</v>
      </c>
      <c r="B7" s="229" t="s">
        <v>869</v>
      </c>
      <c r="C7" s="231">
        <v>-7150</v>
      </c>
      <c r="D7" s="94" t="s">
        <v>870</v>
      </c>
      <c r="E7" s="94" t="s">
        <v>873</v>
      </c>
    </row>
    <row r="8" spans="1:5" ht="20">
      <c r="A8" s="230"/>
      <c r="B8" s="229"/>
      <c r="C8" s="231"/>
      <c r="D8" s="94" t="s">
        <v>871</v>
      </c>
      <c r="E8" s="94" t="s">
        <v>874</v>
      </c>
    </row>
    <row r="9" spans="1:5" ht="20">
      <c r="A9" s="230"/>
      <c r="B9" s="229"/>
      <c r="C9" s="231"/>
      <c r="D9" s="94" t="s">
        <v>872</v>
      </c>
      <c r="E9" s="94" t="s">
        <v>875</v>
      </c>
    </row>
    <row r="10" spans="1:5" ht="201.75" customHeight="1">
      <c r="A10" s="96" t="s">
        <v>876</v>
      </c>
      <c r="B10" s="229" t="s">
        <v>878</v>
      </c>
      <c r="C10" s="231">
        <v>-6331</v>
      </c>
      <c r="D10" s="94" t="s">
        <v>879</v>
      </c>
      <c r="E10" s="94" t="s">
        <v>883</v>
      </c>
    </row>
    <row r="11" spans="1:5" ht="20">
      <c r="A11" s="96" t="s">
        <v>877</v>
      </c>
      <c r="B11" s="229"/>
      <c r="C11" s="231"/>
      <c r="D11" s="94" t="s">
        <v>880</v>
      </c>
      <c r="E11" s="94" t="s">
        <v>884</v>
      </c>
    </row>
    <row r="12" spans="1:5" ht="20">
      <c r="A12" s="12"/>
      <c r="B12" s="229"/>
      <c r="C12" s="231"/>
      <c r="D12" s="94" t="s">
        <v>881</v>
      </c>
      <c r="E12" s="94" t="s">
        <v>885</v>
      </c>
    </row>
    <row r="13" spans="1:5" ht="21" thickBot="1">
      <c r="A13" s="13"/>
      <c r="B13" s="232"/>
      <c r="C13" s="233"/>
      <c r="D13" s="95" t="s">
        <v>882</v>
      </c>
      <c r="E13" s="95" t="s">
        <v>886</v>
      </c>
    </row>
  </sheetData>
  <mergeCells count="12">
    <mergeCell ref="A2:A3"/>
    <mergeCell ref="B2:B3"/>
    <mergeCell ref="C2:C3"/>
    <mergeCell ref="A5:A6"/>
    <mergeCell ref="B5:B6"/>
    <mergeCell ref="C5:C6"/>
    <mergeCell ref="E5:E6"/>
    <mergeCell ref="A7:A9"/>
    <mergeCell ref="B7:B9"/>
    <mergeCell ref="C7:C9"/>
    <mergeCell ref="B10:B13"/>
    <mergeCell ref="C10:C13"/>
  </mergeCells>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K57"/>
  <sheetViews>
    <sheetView workbookViewId="0">
      <selection activeCell="H3" sqref="H3"/>
    </sheetView>
  </sheetViews>
  <sheetFormatPr baseColWidth="10" defaultColWidth="8.83203125" defaultRowHeight="18" customHeight="1"/>
  <cols>
    <col min="1" max="1" width="6.6640625" style="170" customWidth="1"/>
    <col min="2" max="3" width="13" style="170" customWidth="1"/>
    <col min="4" max="4" width="10.1640625" style="170" bestFit="1" customWidth="1"/>
    <col min="5" max="5" width="10.83203125" style="184" customWidth="1"/>
    <col min="6" max="13" width="7.1640625" style="170" customWidth="1"/>
    <col min="14" max="14" width="2.1640625" style="170" customWidth="1"/>
    <col min="15" max="29" width="7.1640625" style="170" customWidth="1"/>
    <col min="30" max="30" width="3.6640625" style="170" customWidth="1"/>
    <col min="31" max="31" width="5.1640625" style="170" customWidth="1"/>
    <col min="32" max="34" width="5.1640625" style="185" customWidth="1"/>
    <col min="35" max="256" width="8.83203125" style="170"/>
    <col min="257" max="257" width="6.6640625" style="170" customWidth="1"/>
    <col min="258" max="259" width="13" style="170" customWidth="1"/>
    <col min="260" max="260" width="10.1640625" style="170" bestFit="1" customWidth="1"/>
    <col min="261" max="261" width="10.83203125" style="170" customWidth="1"/>
    <col min="262" max="269" width="7.1640625" style="170" customWidth="1"/>
    <col min="270" max="270" width="2.1640625" style="170" customWidth="1"/>
    <col min="271" max="285" width="7.1640625" style="170" customWidth="1"/>
    <col min="286" max="286" width="3.6640625" style="170" customWidth="1"/>
    <col min="287" max="290" width="5.1640625" style="170" customWidth="1"/>
    <col min="291" max="512" width="8.83203125" style="170"/>
    <col min="513" max="513" width="6.6640625" style="170" customWidth="1"/>
    <col min="514" max="515" width="13" style="170" customWidth="1"/>
    <col min="516" max="516" width="10.1640625" style="170" bestFit="1" customWidth="1"/>
    <col min="517" max="517" width="10.83203125" style="170" customWidth="1"/>
    <col min="518" max="525" width="7.1640625" style="170" customWidth="1"/>
    <col min="526" max="526" width="2.1640625" style="170" customWidth="1"/>
    <col min="527" max="541" width="7.1640625" style="170" customWidth="1"/>
    <col min="542" max="542" width="3.6640625" style="170" customWidth="1"/>
    <col min="543" max="546" width="5.1640625" style="170" customWidth="1"/>
    <col min="547" max="768" width="8.83203125" style="170"/>
    <col min="769" max="769" width="6.6640625" style="170" customWidth="1"/>
    <col min="770" max="771" width="13" style="170" customWidth="1"/>
    <col min="772" max="772" width="10.1640625" style="170" bestFit="1" customWidth="1"/>
    <col min="773" max="773" width="10.83203125" style="170" customWidth="1"/>
    <col min="774" max="781" width="7.1640625" style="170" customWidth="1"/>
    <col min="782" max="782" width="2.1640625" style="170" customWidth="1"/>
    <col min="783" max="797" width="7.1640625" style="170" customWidth="1"/>
    <col min="798" max="798" width="3.6640625" style="170" customWidth="1"/>
    <col min="799" max="802" width="5.1640625" style="170" customWidth="1"/>
    <col min="803" max="1024" width="8.83203125" style="170"/>
    <col min="1025" max="1025" width="6.6640625" style="170" customWidth="1"/>
    <col min="1026" max="1027" width="13" style="170" customWidth="1"/>
    <col min="1028" max="1028" width="10.1640625" style="170" bestFit="1" customWidth="1"/>
    <col min="1029" max="1029" width="10.83203125" style="170" customWidth="1"/>
    <col min="1030" max="1037" width="7.1640625" style="170" customWidth="1"/>
    <col min="1038" max="1038" width="2.1640625" style="170" customWidth="1"/>
    <col min="1039" max="1053" width="7.1640625" style="170" customWidth="1"/>
    <col min="1054" max="1054" width="3.6640625" style="170" customWidth="1"/>
    <col min="1055" max="1058" width="5.1640625" style="170" customWidth="1"/>
    <col min="1059" max="1280" width="8.83203125" style="170"/>
    <col min="1281" max="1281" width="6.6640625" style="170" customWidth="1"/>
    <col min="1282" max="1283" width="13" style="170" customWidth="1"/>
    <col min="1284" max="1284" width="10.1640625" style="170" bestFit="1" customWidth="1"/>
    <col min="1285" max="1285" width="10.83203125" style="170" customWidth="1"/>
    <col min="1286" max="1293" width="7.1640625" style="170" customWidth="1"/>
    <col min="1294" max="1294" width="2.1640625" style="170" customWidth="1"/>
    <col min="1295" max="1309" width="7.1640625" style="170" customWidth="1"/>
    <col min="1310" max="1310" width="3.6640625" style="170" customWidth="1"/>
    <col min="1311" max="1314" width="5.1640625" style="170" customWidth="1"/>
    <col min="1315" max="1536" width="8.83203125" style="170"/>
    <col min="1537" max="1537" width="6.6640625" style="170" customWidth="1"/>
    <col min="1538" max="1539" width="13" style="170" customWidth="1"/>
    <col min="1540" max="1540" width="10.1640625" style="170" bestFit="1" customWidth="1"/>
    <col min="1541" max="1541" width="10.83203125" style="170" customWidth="1"/>
    <col min="1542" max="1549" width="7.1640625" style="170" customWidth="1"/>
    <col min="1550" max="1550" width="2.1640625" style="170" customWidth="1"/>
    <col min="1551" max="1565" width="7.1640625" style="170" customWidth="1"/>
    <col min="1566" max="1566" width="3.6640625" style="170" customWidth="1"/>
    <col min="1567" max="1570" width="5.1640625" style="170" customWidth="1"/>
    <col min="1571" max="1792" width="8.83203125" style="170"/>
    <col min="1793" max="1793" width="6.6640625" style="170" customWidth="1"/>
    <col min="1794" max="1795" width="13" style="170" customWidth="1"/>
    <col min="1796" max="1796" width="10.1640625" style="170" bestFit="1" customWidth="1"/>
    <col min="1797" max="1797" width="10.83203125" style="170" customWidth="1"/>
    <col min="1798" max="1805" width="7.1640625" style="170" customWidth="1"/>
    <col min="1806" max="1806" width="2.1640625" style="170" customWidth="1"/>
    <col min="1807" max="1821" width="7.1640625" style="170" customWidth="1"/>
    <col min="1822" max="1822" width="3.6640625" style="170" customWidth="1"/>
    <col min="1823" max="1826" width="5.1640625" style="170" customWidth="1"/>
    <col min="1827" max="2048" width="8.83203125" style="170"/>
    <col min="2049" max="2049" width="6.6640625" style="170" customWidth="1"/>
    <col min="2050" max="2051" width="13" style="170" customWidth="1"/>
    <col min="2052" max="2052" width="10.1640625" style="170" bestFit="1" customWidth="1"/>
    <col min="2053" max="2053" width="10.83203125" style="170" customWidth="1"/>
    <col min="2054" max="2061" width="7.1640625" style="170" customWidth="1"/>
    <col min="2062" max="2062" width="2.1640625" style="170" customWidth="1"/>
    <col min="2063" max="2077" width="7.1640625" style="170" customWidth="1"/>
    <col min="2078" max="2078" width="3.6640625" style="170" customWidth="1"/>
    <col min="2079" max="2082" width="5.1640625" style="170" customWidth="1"/>
    <col min="2083" max="2304" width="8.83203125" style="170"/>
    <col min="2305" max="2305" width="6.6640625" style="170" customWidth="1"/>
    <col min="2306" max="2307" width="13" style="170" customWidth="1"/>
    <col min="2308" max="2308" width="10.1640625" style="170" bestFit="1" customWidth="1"/>
    <col min="2309" max="2309" width="10.83203125" style="170" customWidth="1"/>
    <col min="2310" max="2317" width="7.1640625" style="170" customWidth="1"/>
    <col min="2318" max="2318" width="2.1640625" style="170" customWidth="1"/>
    <col min="2319" max="2333" width="7.1640625" style="170" customWidth="1"/>
    <col min="2334" max="2334" width="3.6640625" style="170" customWidth="1"/>
    <col min="2335" max="2338" width="5.1640625" style="170" customWidth="1"/>
    <col min="2339" max="2560" width="8.83203125" style="170"/>
    <col min="2561" max="2561" width="6.6640625" style="170" customWidth="1"/>
    <col min="2562" max="2563" width="13" style="170" customWidth="1"/>
    <col min="2564" max="2564" width="10.1640625" style="170" bestFit="1" customWidth="1"/>
    <col min="2565" max="2565" width="10.83203125" style="170" customWidth="1"/>
    <col min="2566" max="2573" width="7.1640625" style="170" customWidth="1"/>
    <col min="2574" max="2574" width="2.1640625" style="170" customWidth="1"/>
    <col min="2575" max="2589" width="7.1640625" style="170" customWidth="1"/>
    <col min="2590" max="2590" width="3.6640625" style="170" customWidth="1"/>
    <col min="2591" max="2594" width="5.1640625" style="170" customWidth="1"/>
    <col min="2595" max="2816" width="8.83203125" style="170"/>
    <col min="2817" max="2817" width="6.6640625" style="170" customWidth="1"/>
    <col min="2818" max="2819" width="13" style="170" customWidth="1"/>
    <col min="2820" max="2820" width="10.1640625" style="170" bestFit="1" customWidth="1"/>
    <col min="2821" max="2821" width="10.83203125" style="170" customWidth="1"/>
    <col min="2822" max="2829" width="7.1640625" style="170" customWidth="1"/>
    <col min="2830" max="2830" width="2.1640625" style="170" customWidth="1"/>
    <col min="2831" max="2845" width="7.1640625" style="170" customWidth="1"/>
    <col min="2846" max="2846" width="3.6640625" style="170" customWidth="1"/>
    <col min="2847" max="2850" width="5.1640625" style="170" customWidth="1"/>
    <col min="2851" max="3072" width="8.83203125" style="170"/>
    <col min="3073" max="3073" width="6.6640625" style="170" customWidth="1"/>
    <col min="3074" max="3075" width="13" style="170" customWidth="1"/>
    <col min="3076" max="3076" width="10.1640625" style="170" bestFit="1" customWidth="1"/>
    <col min="3077" max="3077" width="10.83203125" style="170" customWidth="1"/>
    <col min="3078" max="3085" width="7.1640625" style="170" customWidth="1"/>
    <col min="3086" max="3086" width="2.1640625" style="170" customWidth="1"/>
    <col min="3087" max="3101" width="7.1640625" style="170" customWidth="1"/>
    <col min="3102" max="3102" width="3.6640625" style="170" customWidth="1"/>
    <col min="3103" max="3106" width="5.1640625" style="170" customWidth="1"/>
    <col min="3107" max="3328" width="8.83203125" style="170"/>
    <col min="3329" max="3329" width="6.6640625" style="170" customWidth="1"/>
    <col min="3330" max="3331" width="13" style="170" customWidth="1"/>
    <col min="3332" max="3332" width="10.1640625" style="170" bestFit="1" customWidth="1"/>
    <col min="3333" max="3333" width="10.83203125" style="170" customWidth="1"/>
    <col min="3334" max="3341" width="7.1640625" style="170" customWidth="1"/>
    <col min="3342" max="3342" width="2.1640625" style="170" customWidth="1"/>
    <col min="3343" max="3357" width="7.1640625" style="170" customWidth="1"/>
    <col min="3358" max="3358" width="3.6640625" style="170" customWidth="1"/>
    <col min="3359" max="3362" width="5.1640625" style="170" customWidth="1"/>
    <col min="3363" max="3584" width="8.83203125" style="170"/>
    <col min="3585" max="3585" width="6.6640625" style="170" customWidth="1"/>
    <col min="3586" max="3587" width="13" style="170" customWidth="1"/>
    <col min="3588" max="3588" width="10.1640625" style="170" bestFit="1" customWidth="1"/>
    <col min="3589" max="3589" width="10.83203125" style="170" customWidth="1"/>
    <col min="3590" max="3597" width="7.1640625" style="170" customWidth="1"/>
    <col min="3598" max="3598" width="2.1640625" style="170" customWidth="1"/>
    <col min="3599" max="3613" width="7.1640625" style="170" customWidth="1"/>
    <col min="3614" max="3614" width="3.6640625" style="170" customWidth="1"/>
    <col min="3615" max="3618" width="5.1640625" style="170" customWidth="1"/>
    <col min="3619" max="3840" width="8.83203125" style="170"/>
    <col min="3841" max="3841" width="6.6640625" style="170" customWidth="1"/>
    <col min="3842" max="3843" width="13" style="170" customWidth="1"/>
    <col min="3844" max="3844" width="10.1640625" style="170" bestFit="1" customWidth="1"/>
    <col min="3845" max="3845" width="10.83203125" style="170" customWidth="1"/>
    <col min="3846" max="3853" width="7.1640625" style="170" customWidth="1"/>
    <col min="3854" max="3854" width="2.1640625" style="170" customWidth="1"/>
    <col min="3855" max="3869" width="7.1640625" style="170" customWidth="1"/>
    <col min="3870" max="3870" width="3.6640625" style="170" customWidth="1"/>
    <col min="3871" max="3874" width="5.1640625" style="170" customWidth="1"/>
    <col min="3875" max="4096" width="8.83203125" style="170"/>
    <col min="4097" max="4097" width="6.6640625" style="170" customWidth="1"/>
    <col min="4098" max="4099" width="13" style="170" customWidth="1"/>
    <col min="4100" max="4100" width="10.1640625" style="170" bestFit="1" customWidth="1"/>
    <col min="4101" max="4101" width="10.83203125" style="170" customWidth="1"/>
    <col min="4102" max="4109" width="7.1640625" style="170" customWidth="1"/>
    <col min="4110" max="4110" width="2.1640625" style="170" customWidth="1"/>
    <col min="4111" max="4125" width="7.1640625" style="170" customWidth="1"/>
    <col min="4126" max="4126" width="3.6640625" style="170" customWidth="1"/>
    <col min="4127" max="4130" width="5.1640625" style="170" customWidth="1"/>
    <col min="4131" max="4352" width="8.83203125" style="170"/>
    <col min="4353" max="4353" width="6.6640625" style="170" customWidth="1"/>
    <col min="4354" max="4355" width="13" style="170" customWidth="1"/>
    <col min="4356" max="4356" width="10.1640625" style="170" bestFit="1" customWidth="1"/>
    <col min="4357" max="4357" width="10.83203125" style="170" customWidth="1"/>
    <col min="4358" max="4365" width="7.1640625" style="170" customWidth="1"/>
    <col min="4366" max="4366" width="2.1640625" style="170" customWidth="1"/>
    <col min="4367" max="4381" width="7.1640625" style="170" customWidth="1"/>
    <col min="4382" max="4382" width="3.6640625" style="170" customWidth="1"/>
    <col min="4383" max="4386" width="5.1640625" style="170" customWidth="1"/>
    <col min="4387" max="4608" width="8.83203125" style="170"/>
    <col min="4609" max="4609" width="6.6640625" style="170" customWidth="1"/>
    <col min="4610" max="4611" width="13" style="170" customWidth="1"/>
    <col min="4612" max="4612" width="10.1640625" style="170" bestFit="1" customWidth="1"/>
    <col min="4613" max="4613" width="10.83203125" style="170" customWidth="1"/>
    <col min="4614" max="4621" width="7.1640625" style="170" customWidth="1"/>
    <col min="4622" max="4622" width="2.1640625" style="170" customWidth="1"/>
    <col min="4623" max="4637" width="7.1640625" style="170" customWidth="1"/>
    <col min="4638" max="4638" width="3.6640625" style="170" customWidth="1"/>
    <col min="4639" max="4642" width="5.1640625" style="170" customWidth="1"/>
    <col min="4643" max="4864" width="8.83203125" style="170"/>
    <col min="4865" max="4865" width="6.6640625" style="170" customWidth="1"/>
    <col min="4866" max="4867" width="13" style="170" customWidth="1"/>
    <col min="4868" max="4868" width="10.1640625" style="170" bestFit="1" customWidth="1"/>
    <col min="4869" max="4869" width="10.83203125" style="170" customWidth="1"/>
    <col min="4870" max="4877" width="7.1640625" style="170" customWidth="1"/>
    <col min="4878" max="4878" width="2.1640625" style="170" customWidth="1"/>
    <col min="4879" max="4893" width="7.1640625" style="170" customWidth="1"/>
    <col min="4894" max="4894" width="3.6640625" style="170" customWidth="1"/>
    <col min="4895" max="4898" width="5.1640625" style="170" customWidth="1"/>
    <col min="4899" max="5120" width="8.83203125" style="170"/>
    <col min="5121" max="5121" width="6.6640625" style="170" customWidth="1"/>
    <col min="5122" max="5123" width="13" style="170" customWidth="1"/>
    <col min="5124" max="5124" width="10.1640625" style="170" bestFit="1" customWidth="1"/>
    <col min="5125" max="5125" width="10.83203125" style="170" customWidth="1"/>
    <col min="5126" max="5133" width="7.1640625" style="170" customWidth="1"/>
    <col min="5134" max="5134" width="2.1640625" style="170" customWidth="1"/>
    <col min="5135" max="5149" width="7.1640625" style="170" customWidth="1"/>
    <col min="5150" max="5150" width="3.6640625" style="170" customWidth="1"/>
    <col min="5151" max="5154" width="5.1640625" style="170" customWidth="1"/>
    <col min="5155" max="5376" width="8.83203125" style="170"/>
    <col min="5377" max="5377" width="6.6640625" style="170" customWidth="1"/>
    <col min="5378" max="5379" width="13" style="170" customWidth="1"/>
    <col min="5380" max="5380" width="10.1640625" style="170" bestFit="1" customWidth="1"/>
    <col min="5381" max="5381" width="10.83203125" style="170" customWidth="1"/>
    <col min="5382" max="5389" width="7.1640625" style="170" customWidth="1"/>
    <col min="5390" max="5390" width="2.1640625" style="170" customWidth="1"/>
    <col min="5391" max="5405" width="7.1640625" style="170" customWidth="1"/>
    <col min="5406" max="5406" width="3.6640625" style="170" customWidth="1"/>
    <col min="5407" max="5410" width="5.1640625" style="170" customWidth="1"/>
    <col min="5411" max="5632" width="8.83203125" style="170"/>
    <col min="5633" max="5633" width="6.6640625" style="170" customWidth="1"/>
    <col min="5634" max="5635" width="13" style="170" customWidth="1"/>
    <col min="5636" max="5636" width="10.1640625" style="170" bestFit="1" customWidth="1"/>
    <col min="5637" max="5637" width="10.83203125" style="170" customWidth="1"/>
    <col min="5638" max="5645" width="7.1640625" style="170" customWidth="1"/>
    <col min="5646" max="5646" width="2.1640625" style="170" customWidth="1"/>
    <col min="5647" max="5661" width="7.1640625" style="170" customWidth="1"/>
    <col min="5662" max="5662" width="3.6640625" style="170" customWidth="1"/>
    <col min="5663" max="5666" width="5.1640625" style="170" customWidth="1"/>
    <col min="5667" max="5888" width="8.83203125" style="170"/>
    <col min="5889" max="5889" width="6.6640625" style="170" customWidth="1"/>
    <col min="5890" max="5891" width="13" style="170" customWidth="1"/>
    <col min="5892" max="5892" width="10.1640625" style="170" bestFit="1" customWidth="1"/>
    <col min="5893" max="5893" width="10.83203125" style="170" customWidth="1"/>
    <col min="5894" max="5901" width="7.1640625" style="170" customWidth="1"/>
    <col min="5902" max="5902" width="2.1640625" style="170" customWidth="1"/>
    <col min="5903" max="5917" width="7.1640625" style="170" customWidth="1"/>
    <col min="5918" max="5918" width="3.6640625" style="170" customWidth="1"/>
    <col min="5919" max="5922" width="5.1640625" style="170" customWidth="1"/>
    <col min="5923" max="6144" width="8.83203125" style="170"/>
    <col min="6145" max="6145" width="6.6640625" style="170" customWidth="1"/>
    <col min="6146" max="6147" width="13" style="170" customWidth="1"/>
    <col min="6148" max="6148" width="10.1640625" style="170" bestFit="1" customWidth="1"/>
    <col min="6149" max="6149" width="10.83203125" style="170" customWidth="1"/>
    <col min="6150" max="6157" width="7.1640625" style="170" customWidth="1"/>
    <col min="6158" max="6158" width="2.1640625" style="170" customWidth="1"/>
    <col min="6159" max="6173" width="7.1640625" style="170" customWidth="1"/>
    <col min="6174" max="6174" width="3.6640625" style="170" customWidth="1"/>
    <col min="6175" max="6178" width="5.1640625" style="170" customWidth="1"/>
    <col min="6179" max="6400" width="8.83203125" style="170"/>
    <col min="6401" max="6401" width="6.6640625" style="170" customWidth="1"/>
    <col min="6402" max="6403" width="13" style="170" customWidth="1"/>
    <col min="6404" max="6404" width="10.1640625" style="170" bestFit="1" customWidth="1"/>
    <col min="6405" max="6405" width="10.83203125" style="170" customWidth="1"/>
    <col min="6406" max="6413" width="7.1640625" style="170" customWidth="1"/>
    <col min="6414" max="6414" width="2.1640625" style="170" customWidth="1"/>
    <col min="6415" max="6429" width="7.1640625" style="170" customWidth="1"/>
    <col min="6430" max="6430" width="3.6640625" style="170" customWidth="1"/>
    <col min="6431" max="6434" width="5.1640625" style="170" customWidth="1"/>
    <col min="6435" max="6656" width="8.83203125" style="170"/>
    <col min="6657" max="6657" width="6.6640625" style="170" customWidth="1"/>
    <col min="6658" max="6659" width="13" style="170" customWidth="1"/>
    <col min="6660" max="6660" width="10.1640625" style="170" bestFit="1" customWidth="1"/>
    <col min="6661" max="6661" width="10.83203125" style="170" customWidth="1"/>
    <col min="6662" max="6669" width="7.1640625" style="170" customWidth="1"/>
    <col min="6670" max="6670" width="2.1640625" style="170" customWidth="1"/>
    <col min="6671" max="6685" width="7.1640625" style="170" customWidth="1"/>
    <col min="6686" max="6686" width="3.6640625" style="170" customWidth="1"/>
    <col min="6687" max="6690" width="5.1640625" style="170" customWidth="1"/>
    <col min="6691" max="6912" width="8.83203125" style="170"/>
    <col min="6913" max="6913" width="6.6640625" style="170" customWidth="1"/>
    <col min="6914" max="6915" width="13" style="170" customWidth="1"/>
    <col min="6916" max="6916" width="10.1640625" style="170" bestFit="1" customWidth="1"/>
    <col min="6917" max="6917" width="10.83203125" style="170" customWidth="1"/>
    <col min="6918" max="6925" width="7.1640625" style="170" customWidth="1"/>
    <col min="6926" max="6926" width="2.1640625" style="170" customWidth="1"/>
    <col min="6927" max="6941" width="7.1640625" style="170" customWidth="1"/>
    <col min="6942" max="6942" width="3.6640625" style="170" customWidth="1"/>
    <col min="6943" max="6946" width="5.1640625" style="170" customWidth="1"/>
    <col min="6947" max="7168" width="8.83203125" style="170"/>
    <col min="7169" max="7169" width="6.6640625" style="170" customWidth="1"/>
    <col min="7170" max="7171" width="13" style="170" customWidth="1"/>
    <col min="7172" max="7172" width="10.1640625" style="170" bestFit="1" customWidth="1"/>
    <col min="7173" max="7173" width="10.83203125" style="170" customWidth="1"/>
    <col min="7174" max="7181" width="7.1640625" style="170" customWidth="1"/>
    <col min="7182" max="7182" width="2.1640625" style="170" customWidth="1"/>
    <col min="7183" max="7197" width="7.1640625" style="170" customWidth="1"/>
    <col min="7198" max="7198" width="3.6640625" style="170" customWidth="1"/>
    <col min="7199" max="7202" width="5.1640625" style="170" customWidth="1"/>
    <col min="7203" max="7424" width="8.83203125" style="170"/>
    <col min="7425" max="7425" width="6.6640625" style="170" customWidth="1"/>
    <col min="7426" max="7427" width="13" style="170" customWidth="1"/>
    <col min="7428" max="7428" width="10.1640625" style="170" bestFit="1" customWidth="1"/>
    <col min="7429" max="7429" width="10.83203125" style="170" customWidth="1"/>
    <col min="7430" max="7437" width="7.1640625" style="170" customWidth="1"/>
    <col min="7438" max="7438" width="2.1640625" style="170" customWidth="1"/>
    <col min="7439" max="7453" width="7.1640625" style="170" customWidth="1"/>
    <col min="7454" max="7454" width="3.6640625" style="170" customWidth="1"/>
    <col min="7455" max="7458" width="5.1640625" style="170" customWidth="1"/>
    <col min="7459" max="7680" width="8.83203125" style="170"/>
    <col min="7681" max="7681" width="6.6640625" style="170" customWidth="1"/>
    <col min="7682" max="7683" width="13" style="170" customWidth="1"/>
    <col min="7684" max="7684" width="10.1640625" style="170" bestFit="1" customWidth="1"/>
    <col min="7685" max="7685" width="10.83203125" style="170" customWidth="1"/>
    <col min="7686" max="7693" width="7.1640625" style="170" customWidth="1"/>
    <col min="7694" max="7694" width="2.1640625" style="170" customWidth="1"/>
    <col min="7695" max="7709" width="7.1640625" style="170" customWidth="1"/>
    <col min="7710" max="7710" width="3.6640625" style="170" customWidth="1"/>
    <col min="7711" max="7714" width="5.1640625" style="170" customWidth="1"/>
    <col min="7715" max="7936" width="8.83203125" style="170"/>
    <col min="7937" max="7937" width="6.6640625" style="170" customWidth="1"/>
    <col min="7938" max="7939" width="13" style="170" customWidth="1"/>
    <col min="7940" max="7940" width="10.1640625" style="170" bestFit="1" customWidth="1"/>
    <col min="7941" max="7941" width="10.83203125" style="170" customWidth="1"/>
    <col min="7942" max="7949" width="7.1640625" style="170" customWidth="1"/>
    <col min="7950" max="7950" width="2.1640625" style="170" customWidth="1"/>
    <col min="7951" max="7965" width="7.1640625" style="170" customWidth="1"/>
    <col min="7966" max="7966" width="3.6640625" style="170" customWidth="1"/>
    <col min="7967" max="7970" width="5.1640625" style="170" customWidth="1"/>
    <col min="7971" max="8192" width="8.83203125" style="170"/>
    <col min="8193" max="8193" width="6.6640625" style="170" customWidth="1"/>
    <col min="8194" max="8195" width="13" style="170" customWidth="1"/>
    <col min="8196" max="8196" width="10.1640625" style="170" bestFit="1" customWidth="1"/>
    <col min="8197" max="8197" width="10.83203125" style="170" customWidth="1"/>
    <col min="8198" max="8205" width="7.1640625" style="170" customWidth="1"/>
    <col min="8206" max="8206" width="2.1640625" style="170" customWidth="1"/>
    <col min="8207" max="8221" width="7.1640625" style="170" customWidth="1"/>
    <col min="8222" max="8222" width="3.6640625" style="170" customWidth="1"/>
    <col min="8223" max="8226" width="5.1640625" style="170" customWidth="1"/>
    <col min="8227" max="8448" width="8.83203125" style="170"/>
    <col min="8449" max="8449" width="6.6640625" style="170" customWidth="1"/>
    <col min="8450" max="8451" width="13" style="170" customWidth="1"/>
    <col min="8452" max="8452" width="10.1640625" style="170" bestFit="1" customWidth="1"/>
    <col min="8453" max="8453" width="10.83203125" style="170" customWidth="1"/>
    <col min="8454" max="8461" width="7.1640625" style="170" customWidth="1"/>
    <col min="8462" max="8462" width="2.1640625" style="170" customWidth="1"/>
    <col min="8463" max="8477" width="7.1640625" style="170" customWidth="1"/>
    <col min="8478" max="8478" width="3.6640625" style="170" customWidth="1"/>
    <col min="8479" max="8482" width="5.1640625" style="170" customWidth="1"/>
    <col min="8483" max="8704" width="8.83203125" style="170"/>
    <col min="8705" max="8705" width="6.6640625" style="170" customWidth="1"/>
    <col min="8706" max="8707" width="13" style="170" customWidth="1"/>
    <col min="8708" max="8708" width="10.1640625" style="170" bestFit="1" customWidth="1"/>
    <col min="8709" max="8709" width="10.83203125" style="170" customWidth="1"/>
    <col min="8710" max="8717" width="7.1640625" style="170" customWidth="1"/>
    <col min="8718" max="8718" width="2.1640625" style="170" customWidth="1"/>
    <col min="8719" max="8733" width="7.1640625" style="170" customWidth="1"/>
    <col min="8734" max="8734" width="3.6640625" style="170" customWidth="1"/>
    <col min="8735" max="8738" width="5.1640625" style="170" customWidth="1"/>
    <col min="8739" max="8960" width="8.83203125" style="170"/>
    <col min="8961" max="8961" width="6.6640625" style="170" customWidth="1"/>
    <col min="8962" max="8963" width="13" style="170" customWidth="1"/>
    <col min="8964" max="8964" width="10.1640625" style="170" bestFit="1" customWidth="1"/>
    <col min="8965" max="8965" width="10.83203125" style="170" customWidth="1"/>
    <col min="8966" max="8973" width="7.1640625" style="170" customWidth="1"/>
    <col min="8974" max="8974" width="2.1640625" style="170" customWidth="1"/>
    <col min="8975" max="8989" width="7.1640625" style="170" customWidth="1"/>
    <col min="8990" max="8990" width="3.6640625" style="170" customWidth="1"/>
    <col min="8991" max="8994" width="5.1640625" style="170" customWidth="1"/>
    <col min="8995" max="9216" width="8.83203125" style="170"/>
    <col min="9217" max="9217" width="6.6640625" style="170" customWidth="1"/>
    <col min="9218" max="9219" width="13" style="170" customWidth="1"/>
    <col min="9220" max="9220" width="10.1640625" style="170" bestFit="1" customWidth="1"/>
    <col min="9221" max="9221" width="10.83203125" style="170" customWidth="1"/>
    <col min="9222" max="9229" width="7.1640625" style="170" customWidth="1"/>
    <col min="9230" max="9230" width="2.1640625" style="170" customWidth="1"/>
    <col min="9231" max="9245" width="7.1640625" style="170" customWidth="1"/>
    <col min="9246" max="9246" width="3.6640625" style="170" customWidth="1"/>
    <col min="9247" max="9250" width="5.1640625" style="170" customWidth="1"/>
    <col min="9251" max="9472" width="8.83203125" style="170"/>
    <col min="9473" max="9473" width="6.6640625" style="170" customWidth="1"/>
    <col min="9474" max="9475" width="13" style="170" customWidth="1"/>
    <col min="9476" max="9476" width="10.1640625" style="170" bestFit="1" customWidth="1"/>
    <col min="9477" max="9477" width="10.83203125" style="170" customWidth="1"/>
    <col min="9478" max="9485" width="7.1640625" style="170" customWidth="1"/>
    <col min="9486" max="9486" width="2.1640625" style="170" customWidth="1"/>
    <col min="9487" max="9501" width="7.1640625" style="170" customWidth="1"/>
    <col min="9502" max="9502" width="3.6640625" style="170" customWidth="1"/>
    <col min="9503" max="9506" width="5.1640625" style="170" customWidth="1"/>
    <col min="9507" max="9728" width="8.83203125" style="170"/>
    <col min="9729" max="9729" width="6.6640625" style="170" customWidth="1"/>
    <col min="9730" max="9731" width="13" style="170" customWidth="1"/>
    <col min="9732" max="9732" width="10.1640625" style="170" bestFit="1" customWidth="1"/>
    <col min="9733" max="9733" width="10.83203125" style="170" customWidth="1"/>
    <col min="9734" max="9741" width="7.1640625" style="170" customWidth="1"/>
    <col min="9742" max="9742" width="2.1640625" style="170" customWidth="1"/>
    <col min="9743" max="9757" width="7.1640625" style="170" customWidth="1"/>
    <col min="9758" max="9758" width="3.6640625" style="170" customWidth="1"/>
    <col min="9759" max="9762" width="5.1640625" style="170" customWidth="1"/>
    <col min="9763" max="9984" width="8.83203125" style="170"/>
    <col min="9985" max="9985" width="6.6640625" style="170" customWidth="1"/>
    <col min="9986" max="9987" width="13" style="170" customWidth="1"/>
    <col min="9988" max="9988" width="10.1640625" style="170" bestFit="1" customWidth="1"/>
    <col min="9989" max="9989" width="10.83203125" style="170" customWidth="1"/>
    <col min="9990" max="9997" width="7.1640625" style="170" customWidth="1"/>
    <col min="9998" max="9998" width="2.1640625" style="170" customWidth="1"/>
    <col min="9999" max="10013" width="7.1640625" style="170" customWidth="1"/>
    <col min="10014" max="10014" width="3.6640625" style="170" customWidth="1"/>
    <col min="10015" max="10018" width="5.1640625" style="170" customWidth="1"/>
    <col min="10019" max="10240" width="8.83203125" style="170"/>
    <col min="10241" max="10241" width="6.6640625" style="170" customWidth="1"/>
    <col min="10242" max="10243" width="13" style="170" customWidth="1"/>
    <col min="10244" max="10244" width="10.1640625" style="170" bestFit="1" customWidth="1"/>
    <col min="10245" max="10245" width="10.83203125" style="170" customWidth="1"/>
    <col min="10246" max="10253" width="7.1640625" style="170" customWidth="1"/>
    <col min="10254" max="10254" width="2.1640625" style="170" customWidth="1"/>
    <col min="10255" max="10269" width="7.1640625" style="170" customWidth="1"/>
    <col min="10270" max="10270" width="3.6640625" style="170" customWidth="1"/>
    <col min="10271" max="10274" width="5.1640625" style="170" customWidth="1"/>
    <col min="10275" max="10496" width="8.83203125" style="170"/>
    <col min="10497" max="10497" width="6.6640625" style="170" customWidth="1"/>
    <col min="10498" max="10499" width="13" style="170" customWidth="1"/>
    <col min="10500" max="10500" width="10.1640625" style="170" bestFit="1" customWidth="1"/>
    <col min="10501" max="10501" width="10.83203125" style="170" customWidth="1"/>
    <col min="10502" max="10509" width="7.1640625" style="170" customWidth="1"/>
    <col min="10510" max="10510" width="2.1640625" style="170" customWidth="1"/>
    <col min="10511" max="10525" width="7.1640625" style="170" customWidth="1"/>
    <col min="10526" max="10526" width="3.6640625" style="170" customWidth="1"/>
    <col min="10527" max="10530" width="5.1640625" style="170" customWidth="1"/>
    <col min="10531" max="10752" width="8.83203125" style="170"/>
    <col min="10753" max="10753" width="6.6640625" style="170" customWidth="1"/>
    <col min="10754" max="10755" width="13" style="170" customWidth="1"/>
    <col min="10756" max="10756" width="10.1640625" style="170" bestFit="1" customWidth="1"/>
    <col min="10757" max="10757" width="10.83203125" style="170" customWidth="1"/>
    <col min="10758" max="10765" width="7.1640625" style="170" customWidth="1"/>
    <col min="10766" max="10766" width="2.1640625" style="170" customWidth="1"/>
    <col min="10767" max="10781" width="7.1640625" style="170" customWidth="1"/>
    <col min="10782" max="10782" width="3.6640625" style="170" customWidth="1"/>
    <col min="10783" max="10786" width="5.1640625" style="170" customWidth="1"/>
    <col min="10787" max="11008" width="8.83203125" style="170"/>
    <col min="11009" max="11009" width="6.6640625" style="170" customWidth="1"/>
    <col min="11010" max="11011" width="13" style="170" customWidth="1"/>
    <col min="11012" max="11012" width="10.1640625" style="170" bestFit="1" customWidth="1"/>
    <col min="11013" max="11013" width="10.83203125" style="170" customWidth="1"/>
    <col min="11014" max="11021" width="7.1640625" style="170" customWidth="1"/>
    <col min="11022" max="11022" width="2.1640625" style="170" customWidth="1"/>
    <col min="11023" max="11037" width="7.1640625" style="170" customWidth="1"/>
    <col min="11038" max="11038" width="3.6640625" style="170" customWidth="1"/>
    <col min="11039" max="11042" width="5.1640625" style="170" customWidth="1"/>
    <col min="11043" max="11264" width="8.83203125" style="170"/>
    <col min="11265" max="11265" width="6.6640625" style="170" customWidth="1"/>
    <col min="11266" max="11267" width="13" style="170" customWidth="1"/>
    <col min="11268" max="11268" width="10.1640625" style="170" bestFit="1" customWidth="1"/>
    <col min="11269" max="11269" width="10.83203125" style="170" customWidth="1"/>
    <col min="11270" max="11277" width="7.1640625" style="170" customWidth="1"/>
    <col min="11278" max="11278" width="2.1640625" style="170" customWidth="1"/>
    <col min="11279" max="11293" width="7.1640625" style="170" customWidth="1"/>
    <col min="11294" max="11294" width="3.6640625" style="170" customWidth="1"/>
    <col min="11295" max="11298" width="5.1640625" style="170" customWidth="1"/>
    <col min="11299" max="11520" width="8.83203125" style="170"/>
    <col min="11521" max="11521" width="6.6640625" style="170" customWidth="1"/>
    <col min="11522" max="11523" width="13" style="170" customWidth="1"/>
    <col min="11524" max="11524" width="10.1640625" style="170" bestFit="1" customWidth="1"/>
    <col min="11525" max="11525" width="10.83203125" style="170" customWidth="1"/>
    <col min="11526" max="11533" width="7.1640625" style="170" customWidth="1"/>
    <col min="11534" max="11534" width="2.1640625" style="170" customWidth="1"/>
    <col min="11535" max="11549" width="7.1640625" style="170" customWidth="1"/>
    <col min="11550" max="11550" width="3.6640625" style="170" customWidth="1"/>
    <col min="11551" max="11554" width="5.1640625" style="170" customWidth="1"/>
    <col min="11555" max="11776" width="8.83203125" style="170"/>
    <col min="11777" max="11777" width="6.6640625" style="170" customWidth="1"/>
    <col min="11778" max="11779" width="13" style="170" customWidth="1"/>
    <col min="11780" max="11780" width="10.1640625" style="170" bestFit="1" customWidth="1"/>
    <col min="11781" max="11781" width="10.83203125" style="170" customWidth="1"/>
    <col min="11782" max="11789" width="7.1640625" style="170" customWidth="1"/>
    <col min="11790" max="11790" width="2.1640625" style="170" customWidth="1"/>
    <col min="11791" max="11805" width="7.1640625" style="170" customWidth="1"/>
    <col min="11806" max="11806" width="3.6640625" style="170" customWidth="1"/>
    <col min="11807" max="11810" width="5.1640625" style="170" customWidth="1"/>
    <col min="11811" max="12032" width="8.83203125" style="170"/>
    <col min="12033" max="12033" width="6.6640625" style="170" customWidth="1"/>
    <col min="12034" max="12035" width="13" style="170" customWidth="1"/>
    <col min="12036" max="12036" width="10.1640625" style="170" bestFit="1" customWidth="1"/>
    <col min="12037" max="12037" width="10.83203125" style="170" customWidth="1"/>
    <col min="12038" max="12045" width="7.1640625" style="170" customWidth="1"/>
    <col min="12046" max="12046" width="2.1640625" style="170" customWidth="1"/>
    <col min="12047" max="12061" width="7.1640625" style="170" customWidth="1"/>
    <col min="12062" max="12062" width="3.6640625" style="170" customWidth="1"/>
    <col min="12063" max="12066" width="5.1640625" style="170" customWidth="1"/>
    <col min="12067" max="12288" width="8.83203125" style="170"/>
    <col min="12289" max="12289" width="6.6640625" style="170" customWidth="1"/>
    <col min="12290" max="12291" width="13" style="170" customWidth="1"/>
    <col min="12292" max="12292" width="10.1640625" style="170" bestFit="1" customWidth="1"/>
    <col min="12293" max="12293" width="10.83203125" style="170" customWidth="1"/>
    <col min="12294" max="12301" width="7.1640625" style="170" customWidth="1"/>
    <col min="12302" max="12302" width="2.1640625" style="170" customWidth="1"/>
    <col min="12303" max="12317" width="7.1640625" style="170" customWidth="1"/>
    <col min="12318" max="12318" width="3.6640625" style="170" customWidth="1"/>
    <col min="12319" max="12322" width="5.1640625" style="170" customWidth="1"/>
    <col min="12323" max="12544" width="8.83203125" style="170"/>
    <col min="12545" max="12545" width="6.6640625" style="170" customWidth="1"/>
    <col min="12546" max="12547" width="13" style="170" customWidth="1"/>
    <col min="12548" max="12548" width="10.1640625" style="170" bestFit="1" customWidth="1"/>
    <col min="12549" max="12549" width="10.83203125" style="170" customWidth="1"/>
    <col min="12550" max="12557" width="7.1640625" style="170" customWidth="1"/>
    <col min="12558" max="12558" width="2.1640625" style="170" customWidth="1"/>
    <col min="12559" max="12573" width="7.1640625" style="170" customWidth="1"/>
    <col min="12574" max="12574" width="3.6640625" style="170" customWidth="1"/>
    <col min="12575" max="12578" width="5.1640625" style="170" customWidth="1"/>
    <col min="12579" max="12800" width="8.83203125" style="170"/>
    <col min="12801" max="12801" width="6.6640625" style="170" customWidth="1"/>
    <col min="12802" max="12803" width="13" style="170" customWidth="1"/>
    <col min="12804" max="12804" width="10.1640625" style="170" bestFit="1" customWidth="1"/>
    <col min="12805" max="12805" width="10.83203125" style="170" customWidth="1"/>
    <col min="12806" max="12813" width="7.1640625" style="170" customWidth="1"/>
    <col min="12814" max="12814" width="2.1640625" style="170" customWidth="1"/>
    <col min="12815" max="12829" width="7.1640625" style="170" customWidth="1"/>
    <col min="12830" max="12830" width="3.6640625" style="170" customWidth="1"/>
    <col min="12831" max="12834" width="5.1640625" style="170" customWidth="1"/>
    <col min="12835" max="13056" width="8.83203125" style="170"/>
    <col min="13057" max="13057" width="6.6640625" style="170" customWidth="1"/>
    <col min="13058" max="13059" width="13" style="170" customWidth="1"/>
    <col min="13060" max="13060" width="10.1640625" style="170" bestFit="1" customWidth="1"/>
    <col min="13061" max="13061" width="10.83203125" style="170" customWidth="1"/>
    <col min="13062" max="13069" width="7.1640625" style="170" customWidth="1"/>
    <col min="13070" max="13070" width="2.1640625" style="170" customWidth="1"/>
    <col min="13071" max="13085" width="7.1640625" style="170" customWidth="1"/>
    <col min="13086" max="13086" width="3.6640625" style="170" customWidth="1"/>
    <col min="13087" max="13090" width="5.1640625" style="170" customWidth="1"/>
    <col min="13091" max="13312" width="8.83203125" style="170"/>
    <col min="13313" max="13313" width="6.6640625" style="170" customWidth="1"/>
    <col min="13314" max="13315" width="13" style="170" customWidth="1"/>
    <col min="13316" max="13316" width="10.1640625" style="170" bestFit="1" customWidth="1"/>
    <col min="13317" max="13317" width="10.83203125" style="170" customWidth="1"/>
    <col min="13318" max="13325" width="7.1640625" style="170" customWidth="1"/>
    <col min="13326" max="13326" width="2.1640625" style="170" customWidth="1"/>
    <col min="13327" max="13341" width="7.1640625" style="170" customWidth="1"/>
    <col min="13342" max="13342" width="3.6640625" style="170" customWidth="1"/>
    <col min="13343" max="13346" width="5.1640625" style="170" customWidth="1"/>
    <col min="13347" max="13568" width="8.83203125" style="170"/>
    <col min="13569" max="13569" width="6.6640625" style="170" customWidth="1"/>
    <col min="13570" max="13571" width="13" style="170" customWidth="1"/>
    <col min="13572" max="13572" width="10.1640625" style="170" bestFit="1" customWidth="1"/>
    <col min="13573" max="13573" width="10.83203125" style="170" customWidth="1"/>
    <col min="13574" max="13581" width="7.1640625" style="170" customWidth="1"/>
    <col min="13582" max="13582" width="2.1640625" style="170" customWidth="1"/>
    <col min="13583" max="13597" width="7.1640625" style="170" customWidth="1"/>
    <col min="13598" max="13598" width="3.6640625" style="170" customWidth="1"/>
    <col min="13599" max="13602" width="5.1640625" style="170" customWidth="1"/>
    <col min="13603" max="13824" width="8.83203125" style="170"/>
    <col min="13825" max="13825" width="6.6640625" style="170" customWidth="1"/>
    <col min="13826" max="13827" width="13" style="170" customWidth="1"/>
    <col min="13828" max="13828" width="10.1640625" style="170" bestFit="1" customWidth="1"/>
    <col min="13829" max="13829" width="10.83203125" style="170" customWidth="1"/>
    <col min="13830" max="13837" width="7.1640625" style="170" customWidth="1"/>
    <col min="13838" max="13838" width="2.1640625" style="170" customWidth="1"/>
    <col min="13839" max="13853" width="7.1640625" style="170" customWidth="1"/>
    <col min="13854" max="13854" width="3.6640625" style="170" customWidth="1"/>
    <col min="13855" max="13858" width="5.1640625" style="170" customWidth="1"/>
    <col min="13859" max="14080" width="8.83203125" style="170"/>
    <col min="14081" max="14081" width="6.6640625" style="170" customWidth="1"/>
    <col min="14082" max="14083" width="13" style="170" customWidth="1"/>
    <col min="14084" max="14084" width="10.1640625" style="170" bestFit="1" customWidth="1"/>
    <col min="14085" max="14085" width="10.83203125" style="170" customWidth="1"/>
    <col min="14086" max="14093" width="7.1640625" style="170" customWidth="1"/>
    <col min="14094" max="14094" width="2.1640625" style="170" customWidth="1"/>
    <col min="14095" max="14109" width="7.1640625" style="170" customWidth="1"/>
    <col min="14110" max="14110" width="3.6640625" style="170" customWidth="1"/>
    <col min="14111" max="14114" width="5.1640625" style="170" customWidth="1"/>
    <col min="14115" max="14336" width="8.83203125" style="170"/>
    <col min="14337" max="14337" width="6.6640625" style="170" customWidth="1"/>
    <col min="14338" max="14339" width="13" style="170" customWidth="1"/>
    <col min="14340" max="14340" width="10.1640625" style="170" bestFit="1" customWidth="1"/>
    <col min="14341" max="14341" width="10.83203125" style="170" customWidth="1"/>
    <col min="14342" max="14349" width="7.1640625" style="170" customWidth="1"/>
    <col min="14350" max="14350" width="2.1640625" style="170" customWidth="1"/>
    <col min="14351" max="14365" width="7.1640625" style="170" customWidth="1"/>
    <col min="14366" max="14366" width="3.6640625" style="170" customWidth="1"/>
    <col min="14367" max="14370" width="5.1640625" style="170" customWidth="1"/>
    <col min="14371" max="14592" width="8.83203125" style="170"/>
    <col min="14593" max="14593" width="6.6640625" style="170" customWidth="1"/>
    <col min="14594" max="14595" width="13" style="170" customWidth="1"/>
    <col min="14596" max="14596" width="10.1640625" style="170" bestFit="1" customWidth="1"/>
    <col min="14597" max="14597" width="10.83203125" style="170" customWidth="1"/>
    <col min="14598" max="14605" width="7.1640625" style="170" customWidth="1"/>
    <col min="14606" max="14606" width="2.1640625" style="170" customWidth="1"/>
    <col min="14607" max="14621" width="7.1640625" style="170" customWidth="1"/>
    <col min="14622" max="14622" width="3.6640625" style="170" customWidth="1"/>
    <col min="14623" max="14626" width="5.1640625" style="170" customWidth="1"/>
    <col min="14627" max="14848" width="8.83203125" style="170"/>
    <col min="14849" max="14849" width="6.6640625" style="170" customWidth="1"/>
    <col min="14850" max="14851" width="13" style="170" customWidth="1"/>
    <col min="14852" max="14852" width="10.1640625" style="170" bestFit="1" customWidth="1"/>
    <col min="14853" max="14853" width="10.83203125" style="170" customWidth="1"/>
    <col min="14854" max="14861" width="7.1640625" style="170" customWidth="1"/>
    <col min="14862" max="14862" width="2.1640625" style="170" customWidth="1"/>
    <col min="14863" max="14877" width="7.1640625" style="170" customWidth="1"/>
    <col min="14878" max="14878" width="3.6640625" style="170" customWidth="1"/>
    <col min="14879" max="14882" width="5.1640625" style="170" customWidth="1"/>
    <col min="14883" max="15104" width="8.83203125" style="170"/>
    <col min="15105" max="15105" width="6.6640625" style="170" customWidth="1"/>
    <col min="15106" max="15107" width="13" style="170" customWidth="1"/>
    <col min="15108" max="15108" width="10.1640625" style="170" bestFit="1" customWidth="1"/>
    <col min="15109" max="15109" width="10.83203125" style="170" customWidth="1"/>
    <col min="15110" max="15117" width="7.1640625" style="170" customWidth="1"/>
    <col min="15118" max="15118" width="2.1640625" style="170" customWidth="1"/>
    <col min="15119" max="15133" width="7.1640625" style="170" customWidth="1"/>
    <col min="15134" max="15134" width="3.6640625" style="170" customWidth="1"/>
    <col min="15135" max="15138" width="5.1640625" style="170" customWidth="1"/>
    <col min="15139" max="15360" width="8.83203125" style="170"/>
    <col min="15361" max="15361" width="6.6640625" style="170" customWidth="1"/>
    <col min="15362" max="15363" width="13" style="170" customWidth="1"/>
    <col min="15364" max="15364" width="10.1640625" style="170" bestFit="1" customWidth="1"/>
    <col min="15365" max="15365" width="10.83203125" style="170" customWidth="1"/>
    <col min="15366" max="15373" width="7.1640625" style="170" customWidth="1"/>
    <col min="15374" max="15374" width="2.1640625" style="170" customWidth="1"/>
    <col min="15375" max="15389" width="7.1640625" style="170" customWidth="1"/>
    <col min="15390" max="15390" width="3.6640625" style="170" customWidth="1"/>
    <col min="15391" max="15394" width="5.1640625" style="170" customWidth="1"/>
    <col min="15395" max="15616" width="8.83203125" style="170"/>
    <col min="15617" max="15617" width="6.6640625" style="170" customWidth="1"/>
    <col min="15618" max="15619" width="13" style="170" customWidth="1"/>
    <col min="15620" max="15620" width="10.1640625" style="170" bestFit="1" customWidth="1"/>
    <col min="15621" max="15621" width="10.83203125" style="170" customWidth="1"/>
    <col min="15622" max="15629" width="7.1640625" style="170" customWidth="1"/>
    <col min="15630" max="15630" width="2.1640625" style="170" customWidth="1"/>
    <col min="15631" max="15645" width="7.1640625" style="170" customWidth="1"/>
    <col min="15646" max="15646" width="3.6640625" style="170" customWidth="1"/>
    <col min="15647" max="15650" width="5.1640625" style="170" customWidth="1"/>
    <col min="15651" max="15872" width="8.83203125" style="170"/>
    <col min="15873" max="15873" width="6.6640625" style="170" customWidth="1"/>
    <col min="15874" max="15875" width="13" style="170" customWidth="1"/>
    <col min="15876" max="15876" width="10.1640625" style="170" bestFit="1" customWidth="1"/>
    <col min="15877" max="15877" width="10.83203125" style="170" customWidth="1"/>
    <col min="15878" max="15885" width="7.1640625" style="170" customWidth="1"/>
    <col min="15886" max="15886" width="2.1640625" style="170" customWidth="1"/>
    <col min="15887" max="15901" width="7.1640625" style="170" customWidth="1"/>
    <col min="15902" max="15902" width="3.6640625" style="170" customWidth="1"/>
    <col min="15903" max="15906" width="5.1640625" style="170" customWidth="1"/>
    <col min="15907" max="16128" width="8.83203125" style="170"/>
    <col min="16129" max="16129" width="6.6640625" style="170" customWidth="1"/>
    <col min="16130" max="16131" width="13" style="170" customWidth="1"/>
    <col min="16132" max="16132" width="10.1640625" style="170" bestFit="1" customWidth="1"/>
    <col min="16133" max="16133" width="10.83203125" style="170" customWidth="1"/>
    <col min="16134" max="16141" width="7.1640625" style="170" customWidth="1"/>
    <col min="16142" max="16142" width="2.1640625" style="170" customWidth="1"/>
    <col min="16143" max="16157" width="7.1640625" style="170" customWidth="1"/>
    <col min="16158" max="16158" width="3.6640625" style="170" customWidth="1"/>
    <col min="16159" max="16162" width="5.1640625" style="170" customWidth="1"/>
    <col min="16163" max="16384" width="8.83203125" style="170"/>
  </cols>
  <sheetData>
    <row r="1" spans="1:37" s="141" customFormat="1" ht="18" customHeight="1">
      <c r="A1" s="140" t="s">
        <v>414</v>
      </c>
      <c r="C1" s="142"/>
      <c r="D1" s="143"/>
      <c r="E1" s="144"/>
      <c r="AF1" s="145"/>
      <c r="AG1" s="145"/>
      <c r="AH1" s="145"/>
      <c r="AI1" s="145"/>
    </row>
    <row r="2" spans="1:37" s="153" customFormat="1" ht="18" customHeight="1">
      <c r="A2" s="146"/>
      <c r="B2" s="147"/>
      <c r="C2" s="148"/>
      <c r="D2" s="149"/>
      <c r="E2" s="150"/>
      <c r="F2" s="236" t="s">
        <v>415</v>
      </c>
      <c r="G2" s="236"/>
      <c r="H2" s="236"/>
      <c r="I2" s="236"/>
      <c r="J2" s="236"/>
      <c r="K2" s="236"/>
      <c r="L2" s="236"/>
      <c r="M2" s="236"/>
      <c r="N2" s="151"/>
      <c r="O2" s="236" t="s">
        <v>416</v>
      </c>
      <c r="P2" s="236"/>
      <c r="Q2" s="236"/>
      <c r="R2" s="236"/>
      <c r="S2" s="236"/>
      <c r="T2" s="236"/>
      <c r="U2" s="236"/>
      <c r="V2" s="236"/>
      <c r="W2" s="236"/>
      <c r="X2" s="236"/>
      <c r="Y2" s="236"/>
      <c r="Z2" s="236"/>
      <c r="AA2" s="236"/>
      <c r="AB2" s="236"/>
      <c r="AC2" s="236"/>
      <c r="AD2" s="151"/>
      <c r="AE2" s="237" t="s">
        <v>417</v>
      </c>
      <c r="AF2" s="237"/>
      <c r="AG2" s="237"/>
      <c r="AH2" s="237"/>
      <c r="AI2" s="237"/>
      <c r="AJ2" s="152"/>
      <c r="AK2" s="152"/>
    </row>
    <row r="3" spans="1:37" s="163" customFormat="1" ht="31.5" customHeight="1">
      <c r="A3" s="146"/>
      <c r="B3" s="154" t="s">
        <v>418</v>
      </c>
      <c r="C3" s="155" t="s">
        <v>419</v>
      </c>
      <c r="D3" s="156" t="s">
        <v>420</v>
      </c>
      <c r="E3" s="156" t="s">
        <v>421</v>
      </c>
      <c r="F3" s="157" t="s">
        <v>888</v>
      </c>
      <c r="G3" s="157" t="s">
        <v>719</v>
      </c>
      <c r="H3" s="158" t="s">
        <v>889</v>
      </c>
      <c r="I3" s="158" t="s">
        <v>890</v>
      </c>
      <c r="J3" s="158" t="s">
        <v>720</v>
      </c>
      <c r="K3" s="158" t="s">
        <v>891</v>
      </c>
      <c r="L3" s="158" t="s">
        <v>892</v>
      </c>
      <c r="M3" s="158" t="s">
        <v>893</v>
      </c>
      <c r="N3" s="158"/>
      <c r="O3" s="158" t="s">
        <v>894</v>
      </c>
      <c r="P3" s="158" t="s">
        <v>895</v>
      </c>
      <c r="Q3" s="158" t="s">
        <v>896</v>
      </c>
      <c r="R3" s="158" t="s">
        <v>897</v>
      </c>
      <c r="S3" s="158" t="s">
        <v>898</v>
      </c>
      <c r="T3" s="158" t="s">
        <v>899</v>
      </c>
      <c r="U3" s="158" t="s">
        <v>900</v>
      </c>
      <c r="V3" s="158" t="s">
        <v>901</v>
      </c>
      <c r="W3" s="158" t="s">
        <v>902</v>
      </c>
      <c r="X3" s="158" t="s">
        <v>903</v>
      </c>
      <c r="Y3" s="158" t="s">
        <v>904</v>
      </c>
      <c r="Z3" s="158" t="s">
        <v>905</v>
      </c>
      <c r="AA3" s="158" t="s">
        <v>906</v>
      </c>
      <c r="AB3" s="158" t="s">
        <v>907</v>
      </c>
      <c r="AC3" s="158" t="s">
        <v>908</v>
      </c>
      <c r="AD3" s="159"/>
      <c r="AE3" s="160" t="s">
        <v>422</v>
      </c>
      <c r="AF3" s="160" t="s">
        <v>423</v>
      </c>
      <c r="AG3" s="160" t="s">
        <v>424</v>
      </c>
      <c r="AH3" s="160" t="s">
        <v>425</v>
      </c>
      <c r="AI3" s="161" t="s">
        <v>426</v>
      </c>
      <c r="AJ3" s="162"/>
      <c r="AK3" s="152"/>
    </row>
    <row r="4" spans="1:37" ht="18" customHeight="1">
      <c r="A4" s="238" t="s">
        <v>427</v>
      </c>
      <c r="B4" s="164" t="s">
        <v>436</v>
      </c>
      <c r="C4" s="164" t="s">
        <v>437</v>
      </c>
      <c r="D4" s="165" t="s">
        <v>428</v>
      </c>
      <c r="E4" s="166" t="s">
        <v>308</v>
      </c>
      <c r="F4" s="167">
        <v>1</v>
      </c>
      <c r="G4" s="167">
        <v>1</v>
      </c>
      <c r="H4" s="167">
        <v>1</v>
      </c>
      <c r="I4" s="167">
        <v>1</v>
      </c>
      <c r="J4" s="167">
        <v>1</v>
      </c>
      <c r="K4" s="167">
        <v>1</v>
      </c>
      <c r="L4" s="167">
        <v>1</v>
      </c>
      <c r="M4" s="167">
        <v>1</v>
      </c>
      <c r="N4" s="164"/>
      <c r="O4" s="164">
        <v>0</v>
      </c>
      <c r="P4" s="164">
        <v>0</v>
      </c>
      <c r="Q4" s="164">
        <v>0</v>
      </c>
      <c r="R4" s="164">
        <v>1</v>
      </c>
      <c r="S4" s="164">
        <v>0</v>
      </c>
      <c r="T4" s="164">
        <v>1</v>
      </c>
      <c r="U4" s="164">
        <v>1</v>
      </c>
      <c r="V4" s="164">
        <v>0</v>
      </c>
      <c r="W4" s="164">
        <v>0</v>
      </c>
      <c r="X4" s="164">
        <v>0</v>
      </c>
      <c r="Y4" s="164">
        <v>0</v>
      </c>
      <c r="Z4" s="164">
        <v>1</v>
      </c>
      <c r="AA4" s="164">
        <v>0</v>
      </c>
      <c r="AB4" s="164">
        <v>0</v>
      </c>
      <c r="AC4" s="164">
        <v>0</v>
      </c>
      <c r="AD4" s="164"/>
      <c r="AE4" s="164">
        <f t="shared" ref="AE4:AE56" si="0">8-AF4</f>
        <v>0</v>
      </c>
      <c r="AF4" s="168">
        <f t="shared" ref="AF4:AF35" si="1">SUM(F4:M4)</f>
        <v>8</v>
      </c>
      <c r="AG4" s="168">
        <f t="shared" ref="AG4:AG56" si="2">15-AH4</f>
        <v>11</v>
      </c>
      <c r="AH4" s="168">
        <f t="shared" ref="AH4:AH56" si="3">SUM(O4:AC4)</f>
        <v>4</v>
      </c>
      <c r="AI4" s="169">
        <v>1.3460761879122299E-3</v>
      </c>
    </row>
    <row r="5" spans="1:37" ht="18" customHeight="1">
      <c r="A5" s="238"/>
      <c r="B5" s="168" t="s">
        <v>438</v>
      </c>
      <c r="C5" s="168" t="s">
        <v>439</v>
      </c>
      <c r="D5" s="171" t="s">
        <v>858</v>
      </c>
      <c r="E5" s="172" t="s">
        <v>309</v>
      </c>
      <c r="F5" s="167">
        <v>1</v>
      </c>
      <c r="G5" s="167">
        <v>1</v>
      </c>
      <c r="H5" s="167">
        <v>1</v>
      </c>
      <c r="I5" s="167">
        <v>0</v>
      </c>
      <c r="J5" s="167">
        <v>0</v>
      </c>
      <c r="K5" s="167">
        <v>1</v>
      </c>
      <c r="L5" s="167">
        <v>1</v>
      </c>
      <c r="M5" s="167">
        <v>0</v>
      </c>
      <c r="N5" s="168"/>
      <c r="O5" s="168">
        <v>0</v>
      </c>
      <c r="P5" s="168">
        <v>0</v>
      </c>
      <c r="Q5" s="168">
        <v>0</v>
      </c>
      <c r="R5" s="168">
        <v>0</v>
      </c>
      <c r="S5" s="168">
        <v>0</v>
      </c>
      <c r="T5" s="168">
        <v>0</v>
      </c>
      <c r="U5" s="168">
        <v>0</v>
      </c>
      <c r="V5" s="168">
        <v>0</v>
      </c>
      <c r="W5" s="168">
        <v>0</v>
      </c>
      <c r="X5" s="168">
        <v>0</v>
      </c>
      <c r="Y5" s="168">
        <v>0</v>
      </c>
      <c r="Z5" s="168">
        <v>0</v>
      </c>
      <c r="AA5" s="168">
        <v>0</v>
      </c>
      <c r="AB5" s="168">
        <v>0</v>
      </c>
      <c r="AC5" s="168">
        <v>0</v>
      </c>
      <c r="AD5" s="168"/>
      <c r="AE5" s="168">
        <f t="shared" si="0"/>
        <v>3</v>
      </c>
      <c r="AF5" s="168">
        <f t="shared" si="1"/>
        <v>5</v>
      </c>
      <c r="AG5" s="168">
        <f>15-AH5</f>
        <v>15</v>
      </c>
      <c r="AH5" s="168">
        <f t="shared" si="3"/>
        <v>0</v>
      </c>
      <c r="AI5" s="173">
        <v>1.6642396505096701E-3</v>
      </c>
    </row>
    <row r="6" spans="1:37" ht="18" customHeight="1">
      <c r="A6" s="238"/>
      <c r="B6" s="164" t="s">
        <v>440</v>
      </c>
      <c r="C6" s="164" t="s">
        <v>441</v>
      </c>
      <c r="D6" s="165" t="s">
        <v>692</v>
      </c>
      <c r="E6" s="166" t="s">
        <v>442</v>
      </c>
      <c r="F6" s="167">
        <v>1</v>
      </c>
      <c r="G6" s="167">
        <v>0</v>
      </c>
      <c r="H6" s="167">
        <v>1</v>
      </c>
      <c r="I6" s="167">
        <v>1</v>
      </c>
      <c r="J6" s="167">
        <v>1</v>
      </c>
      <c r="K6" s="167">
        <v>1</v>
      </c>
      <c r="L6" s="167">
        <v>1</v>
      </c>
      <c r="M6" s="167">
        <v>0</v>
      </c>
      <c r="N6" s="164"/>
      <c r="O6" s="164">
        <v>0</v>
      </c>
      <c r="P6" s="164">
        <v>0</v>
      </c>
      <c r="Q6" s="164">
        <v>0</v>
      </c>
      <c r="R6" s="164">
        <v>0</v>
      </c>
      <c r="S6" s="164">
        <v>1</v>
      </c>
      <c r="T6" s="164">
        <v>0</v>
      </c>
      <c r="U6" s="164">
        <v>0</v>
      </c>
      <c r="V6" s="164">
        <v>1</v>
      </c>
      <c r="W6" s="164">
        <v>0</v>
      </c>
      <c r="X6" s="164">
        <v>0</v>
      </c>
      <c r="Y6" s="164">
        <v>0</v>
      </c>
      <c r="Z6" s="164">
        <v>0</v>
      </c>
      <c r="AA6" s="164">
        <v>0</v>
      </c>
      <c r="AB6" s="164">
        <v>0</v>
      </c>
      <c r="AC6" s="164">
        <v>0</v>
      </c>
      <c r="AD6" s="164"/>
      <c r="AE6" s="164">
        <f t="shared" si="0"/>
        <v>2</v>
      </c>
      <c r="AF6" s="168">
        <f t="shared" si="1"/>
        <v>6</v>
      </c>
      <c r="AG6" s="168">
        <f t="shared" si="2"/>
        <v>13</v>
      </c>
      <c r="AH6" s="168">
        <f t="shared" si="3"/>
        <v>2</v>
      </c>
      <c r="AI6" s="169">
        <v>6.2429381987869599E-3</v>
      </c>
    </row>
    <row r="7" spans="1:37" ht="18" customHeight="1">
      <c r="A7" s="238"/>
      <c r="B7" s="164" t="s">
        <v>443</v>
      </c>
      <c r="C7" s="164" t="s">
        <v>444</v>
      </c>
      <c r="D7" s="165" t="s">
        <v>710</v>
      </c>
      <c r="E7" s="166" t="s">
        <v>1501</v>
      </c>
      <c r="F7" s="167">
        <v>1</v>
      </c>
      <c r="G7" s="167">
        <v>1</v>
      </c>
      <c r="H7" s="167">
        <v>1</v>
      </c>
      <c r="I7" s="167">
        <v>1</v>
      </c>
      <c r="J7" s="167">
        <v>1</v>
      </c>
      <c r="K7" s="167">
        <v>1</v>
      </c>
      <c r="L7" s="167">
        <v>1</v>
      </c>
      <c r="M7" s="167">
        <v>1</v>
      </c>
      <c r="N7" s="164"/>
      <c r="O7" s="164">
        <v>1</v>
      </c>
      <c r="P7" s="164">
        <v>0</v>
      </c>
      <c r="Q7" s="164">
        <v>0</v>
      </c>
      <c r="R7" s="164">
        <v>0</v>
      </c>
      <c r="S7" s="164">
        <v>1</v>
      </c>
      <c r="T7" s="164">
        <v>0</v>
      </c>
      <c r="U7" s="164">
        <v>0</v>
      </c>
      <c r="V7" s="164">
        <v>1</v>
      </c>
      <c r="W7" s="164">
        <v>0</v>
      </c>
      <c r="X7" s="164">
        <v>0</v>
      </c>
      <c r="Y7" s="164">
        <v>1</v>
      </c>
      <c r="Z7" s="164">
        <v>1</v>
      </c>
      <c r="AA7" s="164">
        <v>1</v>
      </c>
      <c r="AB7" s="164">
        <v>0</v>
      </c>
      <c r="AC7" s="164">
        <v>0</v>
      </c>
      <c r="AD7" s="164"/>
      <c r="AE7" s="164">
        <f t="shared" si="0"/>
        <v>0</v>
      </c>
      <c r="AF7" s="168">
        <f t="shared" si="1"/>
        <v>8</v>
      </c>
      <c r="AG7" s="168">
        <f t="shared" si="2"/>
        <v>9</v>
      </c>
      <c r="AH7" s="168">
        <f t="shared" si="3"/>
        <v>6</v>
      </c>
      <c r="AI7" s="169">
        <v>7.1709149646961802E-3</v>
      </c>
    </row>
    <row r="8" spans="1:37" ht="18" customHeight="1">
      <c r="A8" s="238"/>
      <c r="B8" s="164" t="s">
        <v>445</v>
      </c>
      <c r="C8" s="164" t="s">
        <v>446</v>
      </c>
      <c r="D8" s="165" t="s">
        <v>310</v>
      </c>
      <c r="E8" s="166" t="s">
        <v>711</v>
      </c>
      <c r="F8" s="167">
        <v>1</v>
      </c>
      <c r="G8" s="167">
        <v>1</v>
      </c>
      <c r="H8" s="167">
        <v>1</v>
      </c>
      <c r="I8" s="167">
        <v>1</v>
      </c>
      <c r="J8" s="167">
        <v>1</v>
      </c>
      <c r="K8" s="167">
        <v>1</v>
      </c>
      <c r="L8" s="167">
        <v>1</v>
      </c>
      <c r="M8" s="167">
        <v>1</v>
      </c>
      <c r="N8" s="164"/>
      <c r="O8" s="164">
        <v>1</v>
      </c>
      <c r="P8" s="164">
        <v>0</v>
      </c>
      <c r="Q8" s="164">
        <v>1</v>
      </c>
      <c r="R8" s="164">
        <v>1</v>
      </c>
      <c r="S8" s="164">
        <v>0</v>
      </c>
      <c r="T8" s="164">
        <v>0</v>
      </c>
      <c r="U8" s="164">
        <v>0</v>
      </c>
      <c r="V8" s="164">
        <v>0</v>
      </c>
      <c r="W8" s="164">
        <v>1</v>
      </c>
      <c r="X8" s="164">
        <v>0</v>
      </c>
      <c r="Y8" s="164">
        <v>1</v>
      </c>
      <c r="Z8" s="164">
        <v>0</v>
      </c>
      <c r="AA8" s="164">
        <v>1</v>
      </c>
      <c r="AB8" s="164">
        <v>0</v>
      </c>
      <c r="AC8" s="164">
        <v>0</v>
      </c>
      <c r="AD8" s="164"/>
      <c r="AE8" s="164">
        <f t="shared" si="0"/>
        <v>0</v>
      </c>
      <c r="AF8" s="168">
        <f t="shared" si="1"/>
        <v>8</v>
      </c>
      <c r="AG8" s="168">
        <f t="shared" si="2"/>
        <v>9</v>
      </c>
      <c r="AH8" s="168">
        <f t="shared" si="3"/>
        <v>6</v>
      </c>
      <c r="AI8" s="169">
        <v>7.1709149646961802E-3</v>
      </c>
    </row>
    <row r="9" spans="1:37" ht="18" customHeight="1">
      <c r="A9" s="238"/>
      <c r="B9" s="164" t="s">
        <v>447</v>
      </c>
      <c r="C9" s="164" t="s">
        <v>448</v>
      </c>
      <c r="D9" s="165" t="s">
        <v>311</v>
      </c>
      <c r="E9" s="166" t="s">
        <v>312</v>
      </c>
      <c r="F9" s="167">
        <v>1</v>
      </c>
      <c r="G9" s="167">
        <v>1</v>
      </c>
      <c r="H9" s="167">
        <v>0</v>
      </c>
      <c r="I9" s="167">
        <v>0</v>
      </c>
      <c r="J9" s="167">
        <v>0</v>
      </c>
      <c r="K9" s="167">
        <v>0</v>
      </c>
      <c r="L9" s="167">
        <v>1</v>
      </c>
      <c r="M9" s="167">
        <v>1</v>
      </c>
      <c r="N9" s="164"/>
      <c r="O9" s="164">
        <v>0</v>
      </c>
      <c r="P9" s="164">
        <v>0</v>
      </c>
      <c r="Q9" s="164">
        <v>0</v>
      </c>
      <c r="R9" s="164">
        <v>0</v>
      </c>
      <c r="S9" s="164">
        <v>0</v>
      </c>
      <c r="T9" s="164">
        <v>0</v>
      </c>
      <c r="U9" s="164">
        <v>0</v>
      </c>
      <c r="V9" s="164">
        <v>0</v>
      </c>
      <c r="W9" s="164">
        <v>0</v>
      </c>
      <c r="X9" s="164">
        <v>0</v>
      </c>
      <c r="Y9" s="164">
        <v>0</v>
      </c>
      <c r="Z9" s="164">
        <v>0</v>
      </c>
      <c r="AA9" s="164">
        <v>0</v>
      </c>
      <c r="AB9" s="164">
        <v>0</v>
      </c>
      <c r="AC9" s="164">
        <v>0</v>
      </c>
      <c r="AD9" s="164"/>
      <c r="AE9" s="164">
        <f t="shared" si="0"/>
        <v>4</v>
      </c>
      <c r="AF9" s="168">
        <f t="shared" si="1"/>
        <v>4</v>
      </c>
      <c r="AG9" s="168">
        <f t="shared" si="2"/>
        <v>15</v>
      </c>
      <c r="AH9" s="168">
        <f t="shared" si="3"/>
        <v>0</v>
      </c>
      <c r="AI9" s="169">
        <v>7.9051383399209498E-3</v>
      </c>
    </row>
    <row r="10" spans="1:37" ht="18" customHeight="1">
      <c r="A10" s="238"/>
      <c r="B10" s="164" t="s">
        <v>449</v>
      </c>
      <c r="C10" s="164" t="s">
        <v>437</v>
      </c>
      <c r="D10" s="165" t="s">
        <v>313</v>
      </c>
      <c r="E10" s="166" t="s">
        <v>314</v>
      </c>
      <c r="F10" s="167">
        <v>1</v>
      </c>
      <c r="G10" s="167">
        <v>1</v>
      </c>
      <c r="H10" s="167">
        <v>1</v>
      </c>
      <c r="I10" s="167">
        <v>1</v>
      </c>
      <c r="J10" s="167">
        <v>0</v>
      </c>
      <c r="K10" s="167">
        <v>0</v>
      </c>
      <c r="L10" s="167">
        <v>0</v>
      </c>
      <c r="M10" s="167">
        <v>0</v>
      </c>
      <c r="N10" s="164"/>
      <c r="O10" s="164">
        <v>0</v>
      </c>
      <c r="P10" s="164">
        <v>0</v>
      </c>
      <c r="Q10" s="164">
        <v>0</v>
      </c>
      <c r="R10" s="164">
        <v>0</v>
      </c>
      <c r="S10" s="164">
        <v>0</v>
      </c>
      <c r="T10" s="164">
        <v>0</v>
      </c>
      <c r="U10" s="164">
        <v>0</v>
      </c>
      <c r="V10" s="164">
        <v>0</v>
      </c>
      <c r="W10" s="164">
        <v>0</v>
      </c>
      <c r="X10" s="164">
        <v>0</v>
      </c>
      <c r="Y10" s="164">
        <v>0</v>
      </c>
      <c r="Z10" s="164">
        <v>0</v>
      </c>
      <c r="AA10" s="164">
        <v>0</v>
      </c>
      <c r="AB10" s="164">
        <v>0</v>
      </c>
      <c r="AC10" s="164">
        <v>0</v>
      </c>
      <c r="AD10" s="164"/>
      <c r="AE10" s="164">
        <f t="shared" si="0"/>
        <v>4</v>
      </c>
      <c r="AF10" s="168">
        <f t="shared" si="1"/>
        <v>4</v>
      </c>
      <c r="AG10" s="168">
        <f t="shared" si="2"/>
        <v>15</v>
      </c>
      <c r="AH10" s="168">
        <f t="shared" si="3"/>
        <v>0</v>
      </c>
      <c r="AI10" s="169">
        <v>7.9051383399209498E-3</v>
      </c>
    </row>
    <row r="11" spans="1:37" ht="18" customHeight="1">
      <c r="A11" s="238"/>
      <c r="B11" s="164" t="s">
        <v>450</v>
      </c>
      <c r="C11" s="164" t="s">
        <v>451</v>
      </c>
      <c r="D11" s="165" t="s">
        <v>452</v>
      </c>
      <c r="E11" s="166" t="s">
        <v>1501</v>
      </c>
      <c r="F11" s="167">
        <v>1</v>
      </c>
      <c r="G11" s="167">
        <v>1</v>
      </c>
      <c r="H11" s="167">
        <v>1</v>
      </c>
      <c r="I11" s="167">
        <v>1</v>
      </c>
      <c r="J11" s="167">
        <v>1</v>
      </c>
      <c r="K11" s="167">
        <v>0</v>
      </c>
      <c r="L11" s="167">
        <v>0</v>
      </c>
      <c r="M11" s="167">
        <v>0</v>
      </c>
      <c r="N11" s="164"/>
      <c r="O11" s="164">
        <v>0</v>
      </c>
      <c r="P11" s="164">
        <v>0</v>
      </c>
      <c r="Q11" s="164">
        <v>0</v>
      </c>
      <c r="R11" s="164">
        <v>0</v>
      </c>
      <c r="S11" s="164">
        <v>0</v>
      </c>
      <c r="T11" s="164">
        <v>0</v>
      </c>
      <c r="U11" s="164">
        <v>0</v>
      </c>
      <c r="V11" s="164">
        <v>0</v>
      </c>
      <c r="W11" s="164">
        <v>0</v>
      </c>
      <c r="X11" s="164">
        <v>1</v>
      </c>
      <c r="Y11" s="164">
        <v>0</v>
      </c>
      <c r="Z11" s="164">
        <v>0</v>
      </c>
      <c r="AA11" s="164">
        <v>0</v>
      </c>
      <c r="AB11" s="164">
        <v>0</v>
      </c>
      <c r="AC11" s="164">
        <v>0</v>
      </c>
      <c r="AD11" s="164"/>
      <c r="AE11" s="164">
        <f t="shared" si="0"/>
        <v>3</v>
      </c>
      <c r="AF11" s="168">
        <f t="shared" si="1"/>
        <v>5</v>
      </c>
      <c r="AG11" s="168">
        <f t="shared" si="2"/>
        <v>14</v>
      </c>
      <c r="AH11" s="168">
        <f t="shared" si="3"/>
        <v>1</v>
      </c>
      <c r="AI11" s="169">
        <v>8.5985715276332905E-3</v>
      </c>
    </row>
    <row r="12" spans="1:37" ht="18" customHeight="1">
      <c r="A12" s="238"/>
      <c r="B12" s="164" t="s">
        <v>453</v>
      </c>
      <c r="C12" s="164" t="s">
        <v>437</v>
      </c>
      <c r="D12" s="165" t="s">
        <v>315</v>
      </c>
      <c r="E12" s="166" t="s">
        <v>316</v>
      </c>
      <c r="F12" s="167">
        <v>1</v>
      </c>
      <c r="G12" s="167">
        <v>1</v>
      </c>
      <c r="H12" s="167">
        <v>1</v>
      </c>
      <c r="I12" s="167">
        <v>0</v>
      </c>
      <c r="J12" s="167">
        <v>0</v>
      </c>
      <c r="K12" s="167">
        <v>1</v>
      </c>
      <c r="L12" s="167">
        <v>1</v>
      </c>
      <c r="M12" s="167">
        <v>0</v>
      </c>
      <c r="N12" s="164"/>
      <c r="O12" s="164">
        <v>0</v>
      </c>
      <c r="P12" s="164">
        <v>0</v>
      </c>
      <c r="Q12" s="164">
        <v>0</v>
      </c>
      <c r="R12" s="164">
        <v>0</v>
      </c>
      <c r="S12" s="164">
        <v>0</v>
      </c>
      <c r="T12" s="164">
        <v>0</v>
      </c>
      <c r="U12" s="164">
        <v>0</v>
      </c>
      <c r="V12" s="164">
        <v>0</v>
      </c>
      <c r="W12" s="164">
        <v>1</v>
      </c>
      <c r="X12" s="164">
        <v>0</v>
      </c>
      <c r="Y12" s="164">
        <v>0</v>
      </c>
      <c r="Z12" s="164">
        <v>0</v>
      </c>
      <c r="AA12" s="164">
        <v>0</v>
      </c>
      <c r="AB12" s="164">
        <v>0</v>
      </c>
      <c r="AC12" s="164">
        <v>0</v>
      </c>
      <c r="AD12" s="164"/>
      <c r="AE12" s="164">
        <f t="shared" si="0"/>
        <v>3</v>
      </c>
      <c r="AF12" s="168">
        <f t="shared" si="1"/>
        <v>5</v>
      </c>
      <c r="AG12" s="168">
        <f t="shared" si="2"/>
        <v>14</v>
      </c>
      <c r="AH12" s="168">
        <f t="shared" si="3"/>
        <v>1</v>
      </c>
      <c r="AI12" s="169">
        <v>8.5985715276332905E-3</v>
      </c>
    </row>
    <row r="13" spans="1:37" ht="18" customHeight="1">
      <c r="A13" s="238"/>
      <c r="B13" s="164" t="s">
        <v>454</v>
      </c>
      <c r="C13" s="164" t="s">
        <v>455</v>
      </c>
      <c r="D13" s="165" t="s">
        <v>317</v>
      </c>
      <c r="E13" s="166" t="s">
        <v>456</v>
      </c>
      <c r="F13" s="167">
        <v>1</v>
      </c>
      <c r="G13" s="167">
        <v>1</v>
      </c>
      <c r="H13" s="167">
        <v>1</v>
      </c>
      <c r="I13" s="167">
        <v>0</v>
      </c>
      <c r="J13" s="167">
        <v>1</v>
      </c>
      <c r="K13" s="167">
        <v>1</v>
      </c>
      <c r="L13" s="167">
        <v>0</v>
      </c>
      <c r="M13" s="167">
        <v>0</v>
      </c>
      <c r="N13" s="164"/>
      <c r="O13" s="164">
        <v>0</v>
      </c>
      <c r="P13" s="164">
        <v>0</v>
      </c>
      <c r="Q13" s="164">
        <v>0</v>
      </c>
      <c r="R13" s="164">
        <v>0</v>
      </c>
      <c r="S13" s="164">
        <v>0</v>
      </c>
      <c r="T13" s="164">
        <v>0</v>
      </c>
      <c r="U13" s="164">
        <v>0</v>
      </c>
      <c r="V13" s="164">
        <v>0</v>
      </c>
      <c r="W13" s="164">
        <v>0</v>
      </c>
      <c r="X13" s="164">
        <v>0</v>
      </c>
      <c r="Y13" s="164">
        <v>0</v>
      </c>
      <c r="Z13" s="164">
        <v>0</v>
      </c>
      <c r="AA13" s="164">
        <v>0</v>
      </c>
      <c r="AB13" s="164">
        <v>0</v>
      </c>
      <c r="AC13" s="164">
        <v>1</v>
      </c>
      <c r="AD13" s="164"/>
      <c r="AE13" s="164">
        <f t="shared" si="0"/>
        <v>3</v>
      </c>
      <c r="AF13" s="168">
        <f t="shared" si="1"/>
        <v>5</v>
      </c>
      <c r="AG13" s="168">
        <f t="shared" si="2"/>
        <v>14</v>
      </c>
      <c r="AH13" s="168">
        <f t="shared" si="3"/>
        <v>1</v>
      </c>
      <c r="AI13" s="169">
        <v>8.5985715276332905E-3</v>
      </c>
    </row>
    <row r="14" spans="1:37" ht="18" customHeight="1">
      <c r="A14" s="238"/>
      <c r="B14" s="164" t="s">
        <v>457</v>
      </c>
      <c r="C14" s="164" t="s">
        <v>458</v>
      </c>
      <c r="D14" s="165" t="s">
        <v>318</v>
      </c>
      <c r="E14" s="166" t="s">
        <v>319</v>
      </c>
      <c r="F14" s="167">
        <v>1</v>
      </c>
      <c r="G14" s="167">
        <v>1</v>
      </c>
      <c r="H14" s="167">
        <v>1</v>
      </c>
      <c r="I14" s="167">
        <v>0</v>
      </c>
      <c r="J14" s="167">
        <v>0</v>
      </c>
      <c r="K14" s="167">
        <v>1</v>
      </c>
      <c r="L14" s="167">
        <v>1</v>
      </c>
      <c r="M14" s="167">
        <v>0</v>
      </c>
      <c r="N14" s="164"/>
      <c r="O14" s="164">
        <v>0</v>
      </c>
      <c r="P14" s="164">
        <v>0</v>
      </c>
      <c r="Q14" s="164">
        <v>0</v>
      </c>
      <c r="R14" s="164">
        <v>0</v>
      </c>
      <c r="S14" s="164">
        <v>0</v>
      </c>
      <c r="T14" s="164">
        <v>1</v>
      </c>
      <c r="U14" s="164">
        <v>0</v>
      </c>
      <c r="V14" s="164">
        <v>0</v>
      </c>
      <c r="W14" s="164">
        <v>0</v>
      </c>
      <c r="X14" s="164">
        <v>0</v>
      </c>
      <c r="Y14" s="164">
        <v>0</v>
      </c>
      <c r="Z14" s="164">
        <v>0</v>
      </c>
      <c r="AA14" s="164">
        <v>0</v>
      </c>
      <c r="AB14" s="164">
        <v>0</v>
      </c>
      <c r="AC14" s="164">
        <v>0</v>
      </c>
      <c r="AD14" s="164"/>
      <c r="AE14" s="164">
        <f t="shared" si="0"/>
        <v>3</v>
      </c>
      <c r="AF14" s="168">
        <f t="shared" si="1"/>
        <v>5</v>
      </c>
      <c r="AG14" s="168">
        <f t="shared" si="2"/>
        <v>14</v>
      </c>
      <c r="AH14" s="168">
        <f t="shared" si="3"/>
        <v>1</v>
      </c>
      <c r="AI14" s="169">
        <v>8.5985715276332905E-3</v>
      </c>
    </row>
    <row r="15" spans="1:37" ht="18" customHeight="1">
      <c r="A15" s="238"/>
      <c r="B15" s="164" t="s">
        <v>459</v>
      </c>
      <c r="C15" s="164" t="s">
        <v>460</v>
      </c>
      <c r="D15" s="165" t="s">
        <v>690</v>
      </c>
      <c r="E15" s="166" t="s">
        <v>320</v>
      </c>
      <c r="F15" s="167">
        <v>1</v>
      </c>
      <c r="G15" s="167">
        <v>1</v>
      </c>
      <c r="H15" s="167">
        <v>1</v>
      </c>
      <c r="I15" s="167">
        <v>1</v>
      </c>
      <c r="J15" s="167">
        <v>1</v>
      </c>
      <c r="K15" s="167">
        <v>1</v>
      </c>
      <c r="L15" s="167">
        <v>1</v>
      </c>
      <c r="M15" s="167">
        <v>1</v>
      </c>
      <c r="N15" s="164"/>
      <c r="O15" s="164">
        <v>0</v>
      </c>
      <c r="P15" s="164">
        <v>1</v>
      </c>
      <c r="Q15" s="164">
        <v>0</v>
      </c>
      <c r="R15" s="164">
        <v>1</v>
      </c>
      <c r="S15" s="164">
        <v>0</v>
      </c>
      <c r="T15" s="164">
        <v>1</v>
      </c>
      <c r="U15" s="164">
        <v>0</v>
      </c>
      <c r="V15" s="164">
        <v>0</v>
      </c>
      <c r="W15" s="164">
        <v>0</v>
      </c>
      <c r="X15" s="164">
        <v>0</v>
      </c>
      <c r="Y15" s="164">
        <v>1</v>
      </c>
      <c r="Z15" s="164">
        <v>1</v>
      </c>
      <c r="AA15" s="164">
        <v>1</v>
      </c>
      <c r="AB15" s="164">
        <v>0</v>
      </c>
      <c r="AC15" s="164">
        <v>1</v>
      </c>
      <c r="AD15" s="164"/>
      <c r="AE15" s="164">
        <f t="shared" si="0"/>
        <v>0</v>
      </c>
      <c r="AF15" s="168">
        <f t="shared" si="1"/>
        <v>8</v>
      </c>
      <c r="AG15" s="168">
        <f t="shared" si="2"/>
        <v>8</v>
      </c>
      <c r="AH15" s="168">
        <f t="shared" si="3"/>
        <v>7</v>
      </c>
      <c r="AI15" s="169">
        <v>1.93671810309313E-2</v>
      </c>
    </row>
    <row r="16" spans="1:37" ht="18" customHeight="1">
      <c r="A16" s="238"/>
      <c r="B16" s="164" t="s">
        <v>461</v>
      </c>
      <c r="C16" s="164" t="s">
        <v>462</v>
      </c>
      <c r="D16" s="165" t="s">
        <v>321</v>
      </c>
      <c r="E16" s="166" t="s">
        <v>322</v>
      </c>
      <c r="F16" s="167">
        <v>1</v>
      </c>
      <c r="G16" s="167">
        <v>1</v>
      </c>
      <c r="H16" s="167">
        <v>1</v>
      </c>
      <c r="I16" s="167">
        <v>1</v>
      </c>
      <c r="J16" s="167">
        <v>1</v>
      </c>
      <c r="K16" s="167">
        <v>1</v>
      </c>
      <c r="L16" s="167">
        <v>1</v>
      </c>
      <c r="M16" s="167">
        <v>1</v>
      </c>
      <c r="N16" s="164"/>
      <c r="O16" s="164">
        <v>0</v>
      </c>
      <c r="P16" s="164">
        <v>1</v>
      </c>
      <c r="Q16" s="164">
        <v>0</v>
      </c>
      <c r="R16" s="164">
        <v>1</v>
      </c>
      <c r="S16" s="164">
        <v>1</v>
      </c>
      <c r="T16" s="164">
        <v>1</v>
      </c>
      <c r="U16" s="164">
        <v>1</v>
      </c>
      <c r="V16" s="164">
        <v>0</v>
      </c>
      <c r="W16" s="164">
        <v>0</v>
      </c>
      <c r="X16" s="164">
        <v>1</v>
      </c>
      <c r="Y16" s="164">
        <v>0</v>
      </c>
      <c r="Z16" s="164">
        <v>0</v>
      </c>
      <c r="AA16" s="164">
        <v>1</v>
      </c>
      <c r="AB16" s="164">
        <v>0</v>
      </c>
      <c r="AC16" s="164">
        <v>0</v>
      </c>
      <c r="AD16" s="164"/>
      <c r="AE16" s="164">
        <f t="shared" si="0"/>
        <v>0</v>
      </c>
      <c r="AF16" s="168">
        <f t="shared" si="1"/>
        <v>8</v>
      </c>
      <c r="AG16" s="168">
        <f t="shared" si="2"/>
        <v>8</v>
      </c>
      <c r="AH16" s="168">
        <f t="shared" si="3"/>
        <v>7</v>
      </c>
      <c r="AI16" s="169">
        <v>1.93671810309313E-2</v>
      </c>
    </row>
    <row r="17" spans="1:35" ht="18" customHeight="1">
      <c r="A17" s="238"/>
      <c r="B17" s="164" t="s">
        <v>463</v>
      </c>
      <c r="C17" s="164" t="s">
        <v>437</v>
      </c>
      <c r="D17" s="165" t="s">
        <v>691</v>
      </c>
      <c r="E17" s="166" t="s">
        <v>323</v>
      </c>
      <c r="F17" s="167">
        <v>0</v>
      </c>
      <c r="G17" s="167">
        <v>1</v>
      </c>
      <c r="H17" s="167">
        <v>1</v>
      </c>
      <c r="I17" s="167">
        <v>0</v>
      </c>
      <c r="J17" s="167">
        <v>1</v>
      </c>
      <c r="K17" s="167">
        <v>1</v>
      </c>
      <c r="L17" s="167">
        <v>1</v>
      </c>
      <c r="M17" s="167">
        <v>1</v>
      </c>
      <c r="N17" s="164"/>
      <c r="O17" s="164">
        <v>0</v>
      </c>
      <c r="P17" s="164">
        <v>0</v>
      </c>
      <c r="Q17" s="164">
        <v>1</v>
      </c>
      <c r="R17" s="164">
        <v>0</v>
      </c>
      <c r="S17" s="164">
        <v>0</v>
      </c>
      <c r="T17" s="164">
        <v>0</v>
      </c>
      <c r="U17" s="164">
        <v>0</v>
      </c>
      <c r="V17" s="164">
        <v>0</v>
      </c>
      <c r="W17" s="164">
        <v>0</v>
      </c>
      <c r="X17" s="164">
        <v>0</v>
      </c>
      <c r="Y17" s="164">
        <v>1</v>
      </c>
      <c r="Z17" s="164">
        <v>0</v>
      </c>
      <c r="AA17" s="164">
        <v>1</v>
      </c>
      <c r="AB17" s="164">
        <v>0</v>
      </c>
      <c r="AC17" s="164">
        <v>0</v>
      </c>
      <c r="AD17" s="164"/>
      <c r="AE17" s="164">
        <f t="shared" si="0"/>
        <v>2</v>
      </c>
      <c r="AF17" s="168">
        <f t="shared" si="1"/>
        <v>6</v>
      </c>
      <c r="AG17" s="168">
        <f t="shared" si="2"/>
        <v>12</v>
      </c>
      <c r="AH17" s="168">
        <f t="shared" si="3"/>
        <v>3</v>
      </c>
      <c r="AI17" s="169">
        <v>2.27609246319708E-2</v>
      </c>
    </row>
    <row r="18" spans="1:35" ht="18" customHeight="1">
      <c r="A18" s="238"/>
      <c r="B18" s="164" t="s">
        <v>464</v>
      </c>
      <c r="C18" s="164" t="s">
        <v>465</v>
      </c>
      <c r="D18" s="165" t="s">
        <v>466</v>
      </c>
      <c r="E18" s="166" t="s">
        <v>1501</v>
      </c>
      <c r="F18" s="167">
        <v>1</v>
      </c>
      <c r="G18" s="167">
        <v>1</v>
      </c>
      <c r="H18" s="167">
        <v>1</v>
      </c>
      <c r="I18" s="167">
        <v>0</v>
      </c>
      <c r="J18" s="167">
        <v>0</v>
      </c>
      <c r="K18" s="167">
        <v>1</v>
      </c>
      <c r="L18" s="167">
        <v>1</v>
      </c>
      <c r="M18" s="167">
        <v>1</v>
      </c>
      <c r="N18" s="164"/>
      <c r="O18" s="164">
        <v>0</v>
      </c>
      <c r="P18" s="164">
        <v>0</v>
      </c>
      <c r="Q18" s="164">
        <v>1</v>
      </c>
      <c r="R18" s="164">
        <v>0</v>
      </c>
      <c r="S18" s="164">
        <v>0</v>
      </c>
      <c r="T18" s="164">
        <v>0</v>
      </c>
      <c r="U18" s="164">
        <v>0</v>
      </c>
      <c r="V18" s="164">
        <v>0</v>
      </c>
      <c r="W18" s="164">
        <v>0</v>
      </c>
      <c r="X18" s="164">
        <v>1</v>
      </c>
      <c r="Y18" s="164">
        <v>0</v>
      </c>
      <c r="Z18" s="164">
        <v>1</v>
      </c>
      <c r="AA18" s="164">
        <v>0</v>
      </c>
      <c r="AB18" s="164">
        <v>0</v>
      </c>
      <c r="AC18" s="164">
        <v>0</v>
      </c>
      <c r="AD18" s="164"/>
      <c r="AE18" s="164">
        <f t="shared" si="0"/>
        <v>2</v>
      </c>
      <c r="AF18" s="168">
        <f t="shared" si="1"/>
        <v>6</v>
      </c>
      <c r="AG18" s="168">
        <f t="shared" si="2"/>
        <v>12</v>
      </c>
      <c r="AH18" s="168">
        <f t="shared" si="3"/>
        <v>3</v>
      </c>
      <c r="AI18" s="169">
        <v>2.27609246319708E-2</v>
      </c>
    </row>
    <row r="19" spans="1:35" ht="18" customHeight="1">
      <c r="A19" s="238"/>
      <c r="B19" s="164" t="s">
        <v>467</v>
      </c>
      <c r="C19" s="164" t="s">
        <v>437</v>
      </c>
      <c r="D19" s="165" t="s">
        <v>712</v>
      </c>
      <c r="E19" s="166" t="s">
        <v>468</v>
      </c>
      <c r="F19" s="167">
        <v>1</v>
      </c>
      <c r="G19" s="167">
        <v>1</v>
      </c>
      <c r="H19" s="167">
        <v>0</v>
      </c>
      <c r="I19" s="167">
        <v>1</v>
      </c>
      <c r="J19" s="167">
        <v>1</v>
      </c>
      <c r="K19" s="167">
        <v>1</v>
      </c>
      <c r="L19" s="167">
        <v>1</v>
      </c>
      <c r="M19" s="167">
        <v>0</v>
      </c>
      <c r="N19" s="164"/>
      <c r="O19" s="164">
        <v>0</v>
      </c>
      <c r="P19" s="164">
        <v>0</v>
      </c>
      <c r="Q19" s="164">
        <v>0</v>
      </c>
      <c r="R19" s="164">
        <v>0</v>
      </c>
      <c r="S19" s="164">
        <v>1</v>
      </c>
      <c r="T19" s="164">
        <v>0</v>
      </c>
      <c r="U19" s="164">
        <v>0</v>
      </c>
      <c r="V19" s="164">
        <v>1</v>
      </c>
      <c r="W19" s="164">
        <v>0</v>
      </c>
      <c r="X19" s="164">
        <v>0</v>
      </c>
      <c r="Y19" s="164">
        <v>1</v>
      </c>
      <c r="Z19" s="164">
        <v>0</v>
      </c>
      <c r="AA19" s="164">
        <v>0</v>
      </c>
      <c r="AB19" s="164">
        <v>0</v>
      </c>
      <c r="AC19" s="164">
        <v>0</v>
      </c>
      <c r="AD19" s="164"/>
      <c r="AE19" s="164">
        <f t="shared" si="0"/>
        <v>2</v>
      </c>
      <c r="AF19" s="168">
        <f t="shared" si="1"/>
        <v>6</v>
      </c>
      <c r="AG19" s="168">
        <f t="shared" si="2"/>
        <v>12</v>
      </c>
      <c r="AH19" s="168">
        <f t="shared" si="3"/>
        <v>3</v>
      </c>
      <c r="AI19" s="169">
        <v>2.27609246319708E-2</v>
      </c>
    </row>
    <row r="20" spans="1:35" ht="18" customHeight="1">
      <c r="A20" s="238"/>
      <c r="B20" s="164" t="s">
        <v>469</v>
      </c>
      <c r="C20" s="164" t="s">
        <v>437</v>
      </c>
      <c r="D20" s="165" t="s">
        <v>324</v>
      </c>
      <c r="E20" s="166" t="s">
        <v>325</v>
      </c>
      <c r="F20" s="167">
        <v>1</v>
      </c>
      <c r="G20" s="167">
        <v>1</v>
      </c>
      <c r="H20" s="167">
        <v>1</v>
      </c>
      <c r="I20" s="167">
        <v>0</v>
      </c>
      <c r="J20" s="167">
        <v>1</v>
      </c>
      <c r="K20" s="167">
        <v>0</v>
      </c>
      <c r="L20" s="167">
        <v>1</v>
      </c>
      <c r="M20" s="167">
        <v>1</v>
      </c>
      <c r="N20" s="164"/>
      <c r="O20" s="164">
        <v>0</v>
      </c>
      <c r="P20" s="164">
        <v>0</v>
      </c>
      <c r="Q20" s="164">
        <v>0</v>
      </c>
      <c r="R20" s="164">
        <v>0</v>
      </c>
      <c r="S20" s="164">
        <v>1</v>
      </c>
      <c r="T20" s="164">
        <v>0</v>
      </c>
      <c r="U20" s="164">
        <v>1</v>
      </c>
      <c r="V20" s="164">
        <v>0</v>
      </c>
      <c r="W20" s="164">
        <v>0</v>
      </c>
      <c r="X20" s="164">
        <v>0</v>
      </c>
      <c r="Y20" s="164">
        <v>1</v>
      </c>
      <c r="Z20" s="164">
        <v>0</v>
      </c>
      <c r="AA20" s="164">
        <v>0</v>
      </c>
      <c r="AB20" s="164">
        <v>0</v>
      </c>
      <c r="AC20" s="164">
        <v>0</v>
      </c>
      <c r="AD20" s="164"/>
      <c r="AE20" s="164">
        <f t="shared" si="0"/>
        <v>2</v>
      </c>
      <c r="AF20" s="168">
        <f t="shared" si="1"/>
        <v>6</v>
      </c>
      <c r="AG20" s="168">
        <f t="shared" si="2"/>
        <v>12</v>
      </c>
      <c r="AH20" s="168">
        <f t="shared" si="3"/>
        <v>3</v>
      </c>
      <c r="AI20" s="169">
        <v>2.27609246319708E-2</v>
      </c>
    </row>
    <row r="21" spans="1:35" ht="18" customHeight="1">
      <c r="A21" s="238"/>
      <c r="B21" s="168" t="s">
        <v>470</v>
      </c>
      <c r="C21" s="168" t="s">
        <v>471</v>
      </c>
      <c r="D21" s="171" t="s">
        <v>859</v>
      </c>
      <c r="E21" s="172" t="s">
        <v>472</v>
      </c>
      <c r="F21" s="167">
        <v>0</v>
      </c>
      <c r="G21" s="167">
        <v>1</v>
      </c>
      <c r="H21" s="167">
        <v>1</v>
      </c>
      <c r="I21" s="167">
        <v>0</v>
      </c>
      <c r="J21" s="167">
        <v>1</v>
      </c>
      <c r="K21" s="167">
        <v>1</v>
      </c>
      <c r="L21" s="167">
        <v>1</v>
      </c>
      <c r="M21" s="167">
        <v>0</v>
      </c>
      <c r="N21" s="168"/>
      <c r="O21" s="168">
        <v>1</v>
      </c>
      <c r="P21" s="168">
        <v>0</v>
      </c>
      <c r="Q21" s="168">
        <v>0</v>
      </c>
      <c r="R21" s="168">
        <v>0</v>
      </c>
      <c r="S21" s="168">
        <v>0</v>
      </c>
      <c r="T21" s="168">
        <v>0</v>
      </c>
      <c r="U21" s="168">
        <v>0</v>
      </c>
      <c r="V21" s="168">
        <v>0</v>
      </c>
      <c r="W21" s="168">
        <v>0</v>
      </c>
      <c r="X21" s="168">
        <v>0</v>
      </c>
      <c r="Y21" s="168">
        <v>0</v>
      </c>
      <c r="Z21" s="168">
        <v>1</v>
      </c>
      <c r="AA21" s="168">
        <v>0</v>
      </c>
      <c r="AB21" s="168">
        <v>0</v>
      </c>
      <c r="AC21" s="168">
        <v>0</v>
      </c>
      <c r="AD21" s="168"/>
      <c r="AE21" s="168">
        <f t="shared" si="0"/>
        <v>3</v>
      </c>
      <c r="AF21" s="168">
        <f t="shared" si="1"/>
        <v>5</v>
      </c>
      <c r="AG21" s="168">
        <f t="shared" si="2"/>
        <v>13</v>
      </c>
      <c r="AH21" s="168">
        <f t="shared" si="3"/>
        <v>2</v>
      </c>
      <c r="AI21" s="173">
        <v>2.5730450282880301E-2</v>
      </c>
    </row>
    <row r="22" spans="1:35" ht="18" customHeight="1">
      <c r="A22" s="238"/>
      <c r="B22" s="164" t="s">
        <v>473</v>
      </c>
      <c r="C22" s="164" t="s">
        <v>474</v>
      </c>
      <c r="D22" s="165" t="s">
        <v>713</v>
      </c>
      <c r="E22" s="166" t="s">
        <v>326</v>
      </c>
      <c r="F22" s="167">
        <v>1</v>
      </c>
      <c r="G22" s="167">
        <v>0</v>
      </c>
      <c r="H22" s="167">
        <v>1</v>
      </c>
      <c r="I22" s="167">
        <v>1</v>
      </c>
      <c r="J22" s="167">
        <v>1</v>
      </c>
      <c r="K22" s="167">
        <v>1</v>
      </c>
      <c r="L22" s="167">
        <v>0</v>
      </c>
      <c r="M22" s="167">
        <v>0</v>
      </c>
      <c r="N22" s="164"/>
      <c r="O22" s="164">
        <v>0</v>
      </c>
      <c r="P22" s="164">
        <v>1</v>
      </c>
      <c r="Q22" s="164">
        <v>0</v>
      </c>
      <c r="R22" s="164">
        <v>0</v>
      </c>
      <c r="S22" s="164">
        <v>1</v>
      </c>
      <c r="T22" s="164">
        <v>0</v>
      </c>
      <c r="U22" s="164">
        <v>0</v>
      </c>
      <c r="V22" s="164">
        <v>0</v>
      </c>
      <c r="W22" s="164">
        <v>0</v>
      </c>
      <c r="X22" s="164">
        <v>0</v>
      </c>
      <c r="Y22" s="164">
        <v>0</v>
      </c>
      <c r="Z22" s="164">
        <v>0</v>
      </c>
      <c r="AA22" s="164">
        <v>0</v>
      </c>
      <c r="AB22" s="164">
        <v>0</v>
      </c>
      <c r="AC22" s="164">
        <v>0</v>
      </c>
      <c r="AD22" s="164"/>
      <c r="AE22" s="164">
        <f t="shared" si="0"/>
        <v>3</v>
      </c>
      <c r="AF22" s="168">
        <f t="shared" si="1"/>
        <v>5</v>
      </c>
      <c r="AG22" s="168">
        <f t="shared" si="2"/>
        <v>13</v>
      </c>
      <c r="AH22" s="168">
        <f t="shared" si="3"/>
        <v>2</v>
      </c>
      <c r="AI22" s="169">
        <v>2.5730450282880301E-2</v>
      </c>
    </row>
    <row r="23" spans="1:35" ht="18" customHeight="1">
      <c r="A23" s="238"/>
      <c r="B23" s="164" t="s">
        <v>437</v>
      </c>
      <c r="C23" s="164" t="s">
        <v>475</v>
      </c>
      <c r="D23" s="165" t="s">
        <v>327</v>
      </c>
      <c r="E23" s="174" t="s">
        <v>328</v>
      </c>
      <c r="F23" s="167">
        <v>1</v>
      </c>
      <c r="G23" s="167">
        <v>1</v>
      </c>
      <c r="H23" s="167">
        <v>1</v>
      </c>
      <c r="I23" s="167">
        <v>0</v>
      </c>
      <c r="J23" s="167">
        <v>0</v>
      </c>
      <c r="K23" s="167">
        <v>0</v>
      </c>
      <c r="L23" s="167">
        <v>1</v>
      </c>
      <c r="M23" s="167">
        <v>1</v>
      </c>
      <c r="N23" s="164"/>
      <c r="O23" s="164">
        <v>0</v>
      </c>
      <c r="P23" s="164">
        <v>0</v>
      </c>
      <c r="Q23" s="164">
        <v>1</v>
      </c>
      <c r="R23" s="164">
        <v>0</v>
      </c>
      <c r="S23" s="164">
        <v>0</v>
      </c>
      <c r="T23" s="164">
        <v>0</v>
      </c>
      <c r="U23" s="164">
        <v>0</v>
      </c>
      <c r="V23" s="164">
        <v>0</v>
      </c>
      <c r="W23" s="164">
        <v>0</v>
      </c>
      <c r="X23" s="164">
        <v>1</v>
      </c>
      <c r="Y23" s="164">
        <v>0</v>
      </c>
      <c r="Z23" s="164">
        <v>0</v>
      </c>
      <c r="AA23" s="164">
        <v>0</v>
      </c>
      <c r="AB23" s="164">
        <v>0</v>
      </c>
      <c r="AC23" s="164">
        <v>0</v>
      </c>
      <c r="AD23" s="164"/>
      <c r="AE23" s="164">
        <f t="shared" si="0"/>
        <v>3</v>
      </c>
      <c r="AF23" s="168">
        <f t="shared" si="1"/>
        <v>5</v>
      </c>
      <c r="AG23" s="168">
        <f t="shared" si="2"/>
        <v>13</v>
      </c>
      <c r="AH23" s="168">
        <f t="shared" si="3"/>
        <v>2</v>
      </c>
      <c r="AI23" s="169">
        <v>2.5730450282880301E-2</v>
      </c>
    </row>
    <row r="24" spans="1:35" ht="18" customHeight="1">
      <c r="A24" s="238"/>
      <c r="B24" s="164" t="s">
        <v>437</v>
      </c>
      <c r="C24" s="164" t="s">
        <v>476</v>
      </c>
      <c r="D24" s="165" t="s">
        <v>327</v>
      </c>
      <c r="E24" s="174" t="s">
        <v>328</v>
      </c>
      <c r="F24" s="167">
        <v>1</v>
      </c>
      <c r="G24" s="167">
        <v>1</v>
      </c>
      <c r="H24" s="167">
        <v>1</v>
      </c>
      <c r="I24" s="167">
        <v>0</v>
      </c>
      <c r="J24" s="167">
        <v>0</v>
      </c>
      <c r="K24" s="167">
        <v>0</v>
      </c>
      <c r="L24" s="167">
        <v>1</v>
      </c>
      <c r="M24" s="167">
        <v>1</v>
      </c>
      <c r="N24" s="164"/>
      <c r="O24" s="164">
        <v>0</v>
      </c>
      <c r="P24" s="164">
        <v>0</v>
      </c>
      <c r="Q24" s="164">
        <v>1</v>
      </c>
      <c r="R24" s="164">
        <v>0</v>
      </c>
      <c r="S24" s="164">
        <v>0</v>
      </c>
      <c r="T24" s="164">
        <v>0</v>
      </c>
      <c r="U24" s="164">
        <v>0</v>
      </c>
      <c r="V24" s="164">
        <v>0</v>
      </c>
      <c r="W24" s="164">
        <v>0</v>
      </c>
      <c r="X24" s="164">
        <v>1</v>
      </c>
      <c r="Y24" s="164">
        <v>0</v>
      </c>
      <c r="Z24" s="164">
        <v>0</v>
      </c>
      <c r="AA24" s="164">
        <v>0</v>
      </c>
      <c r="AB24" s="164">
        <v>0</v>
      </c>
      <c r="AC24" s="164">
        <v>0</v>
      </c>
      <c r="AD24" s="164"/>
      <c r="AE24" s="164">
        <f t="shared" si="0"/>
        <v>3</v>
      </c>
      <c r="AF24" s="168">
        <f t="shared" si="1"/>
        <v>5</v>
      </c>
      <c r="AG24" s="168">
        <f t="shared" si="2"/>
        <v>13</v>
      </c>
      <c r="AH24" s="168">
        <f t="shared" si="3"/>
        <v>2</v>
      </c>
      <c r="AI24" s="169">
        <v>2.5730450282880301E-2</v>
      </c>
    </row>
    <row r="25" spans="1:35" ht="18" customHeight="1">
      <c r="A25" s="238"/>
      <c r="B25" s="164" t="s">
        <v>437</v>
      </c>
      <c r="C25" s="164" t="s">
        <v>477</v>
      </c>
      <c r="D25" s="165" t="s">
        <v>329</v>
      </c>
      <c r="E25" s="174" t="s">
        <v>330</v>
      </c>
      <c r="F25" s="167">
        <v>1</v>
      </c>
      <c r="G25" s="167">
        <v>1</v>
      </c>
      <c r="H25" s="167">
        <v>1</v>
      </c>
      <c r="I25" s="167">
        <v>0</v>
      </c>
      <c r="J25" s="167">
        <v>0</v>
      </c>
      <c r="K25" s="167">
        <v>0</v>
      </c>
      <c r="L25" s="167">
        <v>1</v>
      </c>
      <c r="M25" s="167">
        <v>1</v>
      </c>
      <c r="N25" s="164"/>
      <c r="O25" s="164">
        <v>0</v>
      </c>
      <c r="P25" s="164">
        <v>0</v>
      </c>
      <c r="Q25" s="164">
        <v>0</v>
      </c>
      <c r="R25" s="164">
        <v>0</v>
      </c>
      <c r="S25" s="164">
        <v>0</v>
      </c>
      <c r="T25" s="164">
        <v>0</v>
      </c>
      <c r="U25" s="164">
        <v>0</v>
      </c>
      <c r="V25" s="164">
        <v>0</v>
      </c>
      <c r="W25" s="164">
        <v>0</v>
      </c>
      <c r="X25" s="164">
        <v>0</v>
      </c>
      <c r="Y25" s="164">
        <v>1</v>
      </c>
      <c r="Z25" s="164">
        <v>0</v>
      </c>
      <c r="AA25" s="164">
        <v>0</v>
      </c>
      <c r="AB25" s="164">
        <v>0</v>
      </c>
      <c r="AC25" s="164">
        <v>1</v>
      </c>
      <c r="AD25" s="164"/>
      <c r="AE25" s="164">
        <f t="shared" si="0"/>
        <v>3</v>
      </c>
      <c r="AF25" s="168">
        <f t="shared" si="1"/>
        <v>5</v>
      </c>
      <c r="AG25" s="168">
        <f t="shared" si="2"/>
        <v>13</v>
      </c>
      <c r="AH25" s="168">
        <f t="shared" si="3"/>
        <v>2</v>
      </c>
      <c r="AI25" s="169">
        <v>2.5730450282880301E-2</v>
      </c>
    </row>
    <row r="26" spans="1:35" ht="18" customHeight="1">
      <c r="A26" s="238"/>
      <c r="B26" s="164" t="s">
        <v>478</v>
      </c>
      <c r="C26" s="164" t="s">
        <v>479</v>
      </c>
      <c r="D26" s="165" t="s">
        <v>714</v>
      </c>
      <c r="E26" s="166" t="s">
        <v>1501</v>
      </c>
      <c r="F26" s="167">
        <v>1</v>
      </c>
      <c r="G26" s="167">
        <v>1</v>
      </c>
      <c r="H26" s="167">
        <v>1</v>
      </c>
      <c r="I26" s="167">
        <v>1</v>
      </c>
      <c r="J26" s="167">
        <v>1</v>
      </c>
      <c r="K26" s="167">
        <v>1</v>
      </c>
      <c r="L26" s="167">
        <v>1</v>
      </c>
      <c r="M26" s="167">
        <v>0</v>
      </c>
      <c r="N26" s="164"/>
      <c r="O26" s="164">
        <v>0</v>
      </c>
      <c r="P26" s="164">
        <v>1</v>
      </c>
      <c r="Q26" s="164">
        <v>0</v>
      </c>
      <c r="R26" s="164">
        <v>0</v>
      </c>
      <c r="S26" s="164">
        <v>1</v>
      </c>
      <c r="T26" s="164">
        <v>0</v>
      </c>
      <c r="U26" s="164">
        <v>1</v>
      </c>
      <c r="V26" s="164">
        <v>1</v>
      </c>
      <c r="W26" s="164">
        <v>0</v>
      </c>
      <c r="X26" s="164">
        <v>0</v>
      </c>
      <c r="Y26" s="164">
        <v>0</v>
      </c>
      <c r="Z26" s="164">
        <v>0</v>
      </c>
      <c r="AA26" s="164">
        <v>0</v>
      </c>
      <c r="AB26" s="164">
        <v>0</v>
      </c>
      <c r="AC26" s="164">
        <v>1</v>
      </c>
      <c r="AD26" s="164"/>
      <c r="AE26" s="164">
        <f t="shared" si="0"/>
        <v>1</v>
      </c>
      <c r="AF26" s="168">
        <f t="shared" si="1"/>
        <v>7</v>
      </c>
      <c r="AG26" s="168">
        <f t="shared" si="2"/>
        <v>10</v>
      </c>
      <c r="AH26" s="168">
        <f t="shared" si="3"/>
        <v>5</v>
      </c>
      <c r="AI26" s="169">
        <v>2.7190738995827E-2</v>
      </c>
    </row>
    <row r="27" spans="1:35" ht="18" customHeight="1">
      <c r="A27" s="238"/>
      <c r="B27" s="164" t="s">
        <v>480</v>
      </c>
      <c r="C27" s="164" t="s">
        <v>481</v>
      </c>
      <c r="D27" s="165" t="s">
        <v>331</v>
      </c>
      <c r="E27" s="174" t="s">
        <v>695</v>
      </c>
      <c r="F27" s="167">
        <v>1</v>
      </c>
      <c r="G27" s="167">
        <v>0</v>
      </c>
      <c r="H27" s="167">
        <v>0</v>
      </c>
      <c r="I27" s="167">
        <v>0</v>
      </c>
      <c r="J27" s="167">
        <v>1</v>
      </c>
      <c r="K27" s="167">
        <v>0</v>
      </c>
      <c r="L27" s="167">
        <v>1</v>
      </c>
      <c r="M27" s="167">
        <v>0</v>
      </c>
      <c r="N27" s="164"/>
      <c r="O27" s="164">
        <v>0</v>
      </c>
      <c r="P27" s="164">
        <v>0</v>
      </c>
      <c r="Q27" s="164">
        <v>0</v>
      </c>
      <c r="R27" s="164">
        <v>0</v>
      </c>
      <c r="S27" s="164">
        <v>0</v>
      </c>
      <c r="T27" s="164">
        <v>0</v>
      </c>
      <c r="U27" s="164">
        <v>0</v>
      </c>
      <c r="V27" s="164">
        <v>0</v>
      </c>
      <c r="W27" s="164">
        <v>0</v>
      </c>
      <c r="X27" s="164">
        <v>0</v>
      </c>
      <c r="Y27" s="164">
        <v>0</v>
      </c>
      <c r="Z27" s="164">
        <v>0</v>
      </c>
      <c r="AA27" s="164">
        <v>0</v>
      </c>
      <c r="AB27" s="164">
        <v>0</v>
      </c>
      <c r="AC27" s="164">
        <v>0</v>
      </c>
      <c r="AD27" s="164"/>
      <c r="AE27" s="164">
        <f t="shared" si="0"/>
        <v>5</v>
      </c>
      <c r="AF27" s="168">
        <f t="shared" si="1"/>
        <v>3</v>
      </c>
      <c r="AG27" s="168">
        <f t="shared" si="2"/>
        <v>15</v>
      </c>
      <c r="AH27" s="168">
        <f t="shared" si="3"/>
        <v>0</v>
      </c>
      <c r="AI27" s="169">
        <v>3.1620553359683903E-2</v>
      </c>
    </row>
    <row r="28" spans="1:35" ht="18" customHeight="1">
      <c r="A28" s="238"/>
      <c r="B28" s="164" t="s">
        <v>482</v>
      </c>
      <c r="C28" s="164" t="s">
        <v>483</v>
      </c>
      <c r="D28" s="165" t="s">
        <v>332</v>
      </c>
      <c r="E28" s="174" t="s">
        <v>715</v>
      </c>
      <c r="F28" s="167">
        <v>0</v>
      </c>
      <c r="G28" s="167">
        <v>0</v>
      </c>
      <c r="H28" s="167">
        <v>1</v>
      </c>
      <c r="I28" s="167">
        <v>1</v>
      </c>
      <c r="J28" s="167">
        <v>0</v>
      </c>
      <c r="K28" s="167">
        <v>0</v>
      </c>
      <c r="L28" s="167">
        <v>1</v>
      </c>
      <c r="M28" s="167">
        <v>0</v>
      </c>
      <c r="N28" s="164"/>
      <c r="O28" s="164">
        <v>0</v>
      </c>
      <c r="P28" s="164">
        <v>0</v>
      </c>
      <c r="Q28" s="164">
        <v>0</v>
      </c>
      <c r="R28" s="164">
        <v>0</v>
      </c>
      <c r="S28" s="164">
        <v>0</v>
      </c>
      <c r="T28" s="164">
        <v>0</v>
      </c>
      <c r="U28" s="164">
        <v>0</v>
      </c>
      <c r="V28" s="164">
        <v>0</v>
      </c>
      <c r="W28" s="164">
        <v>0</v>
      </c>
      <c r="X28" s="164">
        <v>0</v>
      </c>
      <c r="Y28" s="164">
        <v>0</v>
      </c>
      <c r="Z28" s="164">
        <v>0</v>
      </c>
      <c r="AA28" s="164">
        <v>0</v>
      </c>
      <c r="AB28" s="164">
        <v>0</v>
      </c>
      <c r="AC28" s="164">
        <v>0</v>
      </c>
      <c r="AD28" s="164"/>
      <c r="AE28" s="164">
        <f t="shared" si="0"/>
        <v>5</v>
      </c>
      <c r="AF28" s="168">
        <f t="shared" si="1"/>
        <v>3</v>
      </c>
      <c r="AG28" s="168">
        <f t="shared" si="2"/>
        <v>15</v>
      </c>
      <c r="AH28" s="168">
        <f t="shared" si="3"/>
        <v>0</v>
      </c>
      <c r="AI28" s="169">
        <v>3.1620553359683903E-2</v>
      </c>
    </row>
    <row r="29" spans="1:35" ht="18" customHeight="1">
      <c r="A29" s="238"/>
      <c r="B29" s="164" t="s">
        <v>484</v>
      </c>
      <c r="C29" s="164" t="s">
        <v>485</v>
      </c>
      <c r="D29" s="165" t="s">
        <v>333</v>
      </c>
      <c r="E29" s="174" t="s">
        <v>334</v>
      </c>
      <c r="F29" s="167">
        <v>0</v>
      </c>
      <c r="G29" s="167">
        <v>0</v>
      </c>
      <c r="H29" s="167">
        <v>0</v>
      </c>
      <c r="I29" s="167">
        <v>1</v>
      </c>
      <c r="J29" s="167">
        <v>0</v>
      </c>
      <c r="K29" s="167">
        <v>1</v>
      </c>
      <c r="L29" s="167">
        <v>1</v>
      </c>
      <c r="M29" s="167">
        <v>0</v>
      </c>
      <c r="N29" s="164"/>
      <c r="O29" s="164">
        <v>0</v>
      </c>
      <c r="P29" s="164">
        <v>0</v>
      </c>
      <c r="Q29" s="164">
        <v>0</v>
      </c>
      <c r="R29" s="164">
        <v>0</v>
      </c>
      <c r="S29" s="164">
        <v>0</v>
      </c>
      <c r="T29" s="164">
        <v>0</v>
      </c>
      <c r="U29" s="164">
        <v>0</v>
      </c>
      <c r="V29" s="164">
        <v>0</v>
      </c>
      <c r="W29" s="164">
        <v>0</v>
      </c>
      <c r="X29" s="164">
        <v>0</v>
      </c>
      <c r="Y29" s="164">
        <v>0</v>
      </c>
      <c r="Z29" s="164">
        <v>0</v>
      </c>
      <c r="AA29" s="164">
        <v>0</v>
      </c>
      <c r="AB29" s="164">
        <v>0</v>
      </c>
      <c r="AC29" s="164">
        <v>0</v>
      </c>
      <c r="AD29" s="164"/>
      <c r="AE29" s="164">
        <f t="shared" si="0"/>
        <v>5</v>
      </c>
      <c r="AF29" s="168">
        <f t="shared" si="1"/>
        <v>3</v>
      </c>
      <c r="AG29" s="168">
        <f t="shared" si="2"/>
        <v>15</v>
      </c>
      <c r="AH29" s="168">
        <f t="shared" si="3"/>
        <v>0</v>
      </c>
      <c r="AI29" s="169">
        <v>3.1620553359683903E-2</v>
      </c>
    </row>
    <row r="30" spans="1:35" ht="18" customHeight="1">
      <c r="A30" s="238"/>
      <c r="B30" s="164" t="s">
        <v>363</v>
      </c>
      <c r="C30" s="164" t="s">
        <v>364</v>
      </c>
      <c r="D30" s="165" t="s">
        <v>335</v>
      </c>
      <c r="E30" s="174" t="s">
        <v>696</v>
      </c>
      <c r="F30" s="167">
        <v>1</v>
      </c>
      <c r="G30" s="167">
        <v>0</v>
      </c>
      <c r="H30" s="167">
        <v>1</v>
      </c>
      <c r="I30" s="167">
        <v>0</v>
      </c>
      <c r="J30" s="167">
        <v>0</v>
      </c>
      <c r="K30" s="167">
        <v>1</v>
      </c>
      <c r="L30" s="167">
        <v>0</v>
      </c>
      <c r="M30" s="167">
        <v>0</v>
      </c>
      <c r="N30" s="164"/>
      <c r="O30" s="164">
        <v>0</v>
      </c>
      <c r="P30" s="164">
        <v>0</v>
      </c>
      <c r="Q30" s="164">
        <v>0</v>
      </c>
      <c r="R30" s="164">
        <v>0</v>
      </c>
      <c r="S30" s="164">
        <v>0</v>
      </c>
      <c r="T30" s="164">
        <v>0</v>
      </c>
      <c r="U30" s="164">
        <v>0</v>
      </c>
      <c r="V30" s="164">
        <v>0</v>
      </c>
      <c r="W30" s="164">
        <v>0</v>
      </c>
      <c r="X30" s="164">
        <v>0</v>
      </c>
      <c r="Y30" s="164">
        <v>0</v>
      </c>
      <c r="Z30" s="164">
        <v>0</v>
      </c>
      <c r="AA30" s="164">
        <v>0</v>
      </c>
      <c r="AB30" s="164">
        <v>0</v>
      </c>
      <c r="AC30" s="164">
        <v>0</v>
      </c>
      <c r="AD30" s="164"/>
      <c r="AE30" s="164">
        <f t="shared" si="0"/>
        <v>5</v>
      </c>
      <c r="AF30" s="168">
        <f t="shared" si="1"/>
        <v>3</v>
      </c>
      <c r="AG30" s="168">
        <f t="shared" si="2"/>
        <v>15</v>
      </c>
      <c r="AH30" s="168">
        <f t="shared" si="3"/>
        <v>0</v>
      </c>
      <c r="AI30" s="169">
        <v>3.1620553359683903E-2</v>
      </c>
    </row>
    <row r="31" spans="1:35" ht="18" customHeight="1">
      <c r="A31" s="238"/>
      <c r="B31" s="164" t="s">
        <v>365</v>
      </c>
      <c r="C31" s="164" t="s">
        <v>366</v>
      </c>
      <c r="D31" s="165" t="s">
        <v>336</v>
      </c>
      <c r="E31" s="174" t="s">
        <v>693</v>
      </c>
      <c r="F31" s="167">
        <v>0</v>
      </c>
      <c r="G31" s="167">
        <v>0</v>
      </c>
      <c r="H31" s="167">
        <v>1</v>
      </c>
      <c r="I31" s="167">
        <v>0</v>
      </c>
      <c r="J31" s="167">
        <v>1</v>
      </c>
      <c r="K31" s="167">
        <v>1</v>
      </c>
      <c r="L31" s="167">
        <v>0</v>
      </c>
      <c r="M31" s="167">
        <v>0</v>
      </c>
      <c r="N31" s="164"/>
      <c r="O31" s="164">
        <v>0</v>
      </c>
      <c r="P31" s="164">
        <v>0</v>
      </c>
      <c r="Q31" s="164">
        <v>0</v>
      </c>
      <c r="R31" s="164">
        <v>0</v>
      </c>
      <c r="S31" s="164">
        <v>0</v>
      </c>
      <c r="T31" s="164">
        <v>0</v>
      </c>
      <c r="U31" s="164">
        <v>0</v>
      </c>
      <c r="V31" s="164">
        <v>0</v>
      </c>
      <c r="W31" s="164">
        <v>0</v>
      </c>
      <c r="X31" s="164">
        <v>0</v>
      </c>
      <c r="Y31" s="164">
        <v>0</v>
      </c>
      <c r="Z31" s="164">
        <v>0</v>
      </c>
      <c r="AA31" s="164">
        <v>0</v>
      </c>
      <c r="AB31" s="164">
        <v>0</v>
      </c>
      <c r="AC31" s="164">
        <v>0</v>
      </c>
      <c r="AD31" s="164"/>
      <c r="AE31" s="164">
        <f t="shared" si="0"/>
        <v>5</v>
      </c>
      <c r="AF31" s="168">
        <f t="shared" si="1"/>
        <v>3</v>
      </c>
      <c r="AG31" s="168">
        <f t="shared" si="2"/>
        <v>15</v>
      </c>
      <c r="AH31" s="168">
        <f t="shared" si="3"/>
        <v>0</v>
      </c>
      <c r="AI31" s="169">
        <v>3.1620553359683903E-2</v>
      </c>
    </row>
    <row r="32" spans="1:35" ht="18" customHeight="1">
      <c r="A32" s="238"/>
      <c r="B32" s="164" t="s">
        <v>367</v>
      </c>
      <c r="C32" s="164" t="s">
        <v>368</v>
      </c>
      <c r="D32" s="165" t="s">
        <v>337</v>
      </c>
      <c r="E32" s="166" t="s">
        <v>1501</v>
      </c>
      <c r="F32" s="167">
        <v>1</v>
      </c>
      <c r="G32" s="167">
        <v>0</v>
      </c>
      <c r="H32" s="167">
        <v>0</v>
      </c>
      <c r="I32" s="167">
        <v>1</v>
      </c>
      <c r="J32" s="167">
        <v>0</v>
      </c>
      <c r="K32" s="167">
        <v>0</v>
      </c>
      <c r="L32" s="167">
        <v>0</v>
      </c>
      <c r="M32" s="167">
        <v>1</v>
      </c>
      <c r="N32" s="164"/>
      <c r="O32" s="164">
        <v>0</v>
      </c>
      <c r="P32" s="164">
        <v>0</v>
      </c>
      <c r="Q32" s="164">
        <v>0</v>
      </c>
      <c r="R32" s="164">
        <v>0</v>
      </c>
      <c r="S32" s="164">
        <v>0</v>
      </c>
      <c r="T32" s="164">
        <v>0</v>
      </c>
      <c r="U32" s="164">
        <v>0</v>
      </c>
      <c r="V32" s="164">
        <v>0</v>
      </c>
      <c r="W32" s="164">
        <v>0</v>
      </c>
      <c r="X32" s="164">
        <v>0</v>
      </c>
      <c r="Y32" s="164">
        <v>0</v>
      </c>
      <c r="Z32" s="164">
        <v>0</v>
      </c>
      <c r="AA32" s="164">
        <v>0</v>
      </c>
      <c r="AB32" s="164">
        <v>0</v>
      </c>
      <c r="AC32" s="164">
        <v>0</v>
      </c>
      <c r="AD32" s="164"/>
      <c r="AE32" s="164">
        <f t="shared" si="0"/>
        <v>5</v>
      </c>
      <c r="AF32" s="168">
        <f t="shared" si="1"/>
        <v>3</v>
      </c>
      <c r="AG32" s="168">
        <f t="shared" si="2"/>
        <v>15</v>
      </c>
      <c r="AH32" s="168">
        <f t="shared" si="3"/>
        <v>0</v>
      </c>
      <c r="AI32" s="169">
        <v>3.1620553359683903E-2</v>
      </c>
    </row>
    <row r="33" spans="1:35" ht="18" customHeight="1">
      <c r="A33" s="238"/>
      <c r="B33" s="164" t="s">
        <v>369</v>
      </c>
      <c r="C33" s="164" t="s">
        <v>370</v>
      </c>
      <c r="D33" s="165" t="s">
        <v>694</v>
      </c>
      <c r="E33" s="166" t="s">
        <v>371</v>
      </c>
      <c r="F33" s="167">
        <v>0</v>
      </c>
      <c r="G33" s="167">
        <v>1</v>
      </c>
      <c r="H33" s="167">
        <v>0</v>
      </c>
      <c r="I33" s="167">
        <v>0</v>
      </c>
      <c r="J33" s="167">
        <v>1</v>
      </c>
      <c r="K33" s="167">
        <v>0</v>
      </c>
      <c r="L33" s="167">
        <v>1</v>
      </c>
      <c r="M33" s="167">
        <v>0</v>
      </c>
      <c r="N33" s="164"/>
      <c r="O33" s="164">
        <v>0</v>
      </c>
      <c r="P33" s="164">
        <v>0</v>
      </c>
      <c r="Q33" s="164">
        <v>0</v>
      </c>
      <c r="R33" s="164">
        <v>0</v>
      </c>
      <c r="S33" s="164">
        <v>0</v>
      </c>
      <c r="T33" s="164">
        <v>0</v>
      </c>
      <c r="U33" s="164">
        <v>0</v>
      </c>
      <c r="V33" s="164">
        <v>0</v>
      </c>
      <c r="W33" s="164">
        <v>0</v>
      </c>
      <c r="X33" s="164">
        <v>0</v>
      </c>
      <c r="Y33" s="164">
        <v>0</v>
      </c>
      <c r="Z33" s="164">
        <v>0</v>
      </c>
      <c r="AA33" s="164">
        <v>0</v>
      </c>
      <c r="AB33" s="164">
        <v>0</v>
      </c>
      <c r="AC33" s="164">
        <v>0</v>
      </c>
      <c r="AD33" s="164"/>
      <c r="AE33" s="164">
        <f t="shared" si="0"/>
        <v>5</v>
      </c>
      <c r="AF33" s="168">
        <f t="shared" si="1"/>
        <v>3</v>
      </c>
      <c r="AG33" s="168">
        <f t="shared" si="2"/>
        <v>15</v>
      </c>
      <c r="AH33" s="168">
        <f t="shared" si="3"/>
        <v>0</v>
      </c>
      <c r="AI33" s="169">
        <v>3.1620553359683903E-2</v>
      </c>
    </row>
    <row r="34" spans="1:35" ht="18" customHeight="1">
      <c r="A34" s="238"/>
      <c r="B34" s="164" t="s">
        <v>372</v>
      </c>
      <c r="C34" s="164" t="s">
        <v>373</v>
      </c>
      <c r="D34" s="165" t="s">
        <v>374</v>
      </c>
      <c r="E34" s="166" t="s">
        <v>338</v>
      </c>
      <c r="F34" s="167">
        <v>0</v>
      </c>
      <c r="G34" s="167">
        <v>1</v>
      </c>
      <c r="H34" s="167">
        <v>1</v>
      </c>
      <c r="I34" s="167">
        <v>1</v>
      </c>
      <c r="J34" s="167">
        <v>0</v>
      </c>
      <c r="K34" s="167">
        <v>0</v>
      </c>
      <c r="L34" s="167">
        <v>0</v>
      </c>
      <c r="M34" s="167">
        <v>0</v>
      </c>
      <c r="N34" s="164"/>
      <c r="O34" s="164">
        <v>0</v>
      </c>
      <c r="P34" s="164">
        <v>0</v>
      </c>
      <c r="Q34" s="164">
        <v>0</v>
      </c>
      <c r="R34" s="164">
        <v>0</v>
      </c>
      <c r="S34" s="164">
        <v>0</v>
      </c>
      <c r="T34" s="164">
        <v>0</v>
      </c>
      <c r="U34" s="164">
        <v>0</v>
      </c>
      <c r="V34" s="164">
        <v>0</v>
      </c>
      <c r="W34" s="164">
        <v>0</v>
      </c>
      <c r="X34" s="164">
        <v>0</v>
      </c>
      <c r="Y34" s="164">
        <v>0</v>
      </c>
      <c r="Z34" s="164">
        <v>0</v>
      </c>
      <c r="AA34" s="164">
        <v>0</v>
      </c>
      <c r="AB34" s="164">
        <v>0</v>
      </c>
      <c r="AC34" s="164">
        <v>0</v>
      </c>
      <c r="AD34" s="164"/>
      <c r="AE34" s="164">
        <f t="shared" si="0"/>
        <v>5</v>
      </c>
      <c r="AF34" s="168">
        <f t="shared" si="1"/>
        <v>3</v>
      </c>
      <c r="AG34" s="168">
        <f t="shared" si="2"/>
        <v>15</v>
      </c>
      <c r="AH34" s="168">
        <f t="shared" si="3"/>
        <v>0</v>
      </c>
      <c r="AI34" s="169">
        <v>3.1620553359683903E-2</v>
      </c>
    </row>
    <row r="35" spans="1:35" ht="18" customHeight="1">
      <c r="A35" s="238"/>
      <c r="B35" s="164" t="s">
        <v>375</v>
      </c>
      <c r="C35" s="164" t="s">
        <v>376</v>
      </c>
      <c r="D35" s="165" t="s">
        <v>697</v>
      </c>
      <c r="E35" s="166" t="s">
        <v>1501</v>
      </c>
      <c r="F35" s="167">
        <v>0</v>
      </c>
      <c r="G35" s="167">
        <v>1</v>
      </c>
      <c r="H35" s="167">
        <v>1</v>
      </c>
      <c r="I35" s="167">
        <v>0</v>
      </c>
      <c r="J35" s="167">
        <v>0</v>
      </c>
      <c r="K35" s="167">
        <v>0</v>
      </c>
      <c r="L35" s="167">
        <v>0</v>
      </c>
      <c r="M35" s="167">
        <v>1</v>
      </c>
      <c r="N35" s="164"/>
      <c r="O35" s="164">
        <v>0</v>
      </c>
      <c r="P35" s="164">
        <v>0</v>
      </c>
      <c r="Q35" s="164">
        <v>0</v>
      </c>
      <c r="R35" s="164">
        <v>0</v>
      </c>
      <c r="S35" s="164">
        <v>0</v>
      </c>
      <c r="T35" s="164">
        <v>0</v>
      </c>
      <c r="U35" s="164">
        <v>0</v>
      </c>
      <c r="V35" s="164">
        <v>0</v>
      </c>
      <c r="W35" s="164">
        <v>0</v>
      </c>
      <c r="X35" s="164">
        <v>0</v>
      </c>
      <c r="Y35" s="164">
        <v>0</v>
      </c>
      <c r="Z35" s="164">
        <v>0</v>
      </c>
      <c r="AA35" s="164">
        <v>0</v>
      </c>
      <c r="AB35" s="164">
        <v>0</v>
      </c>
      <c r="AC35" s="164">
        <v>0</v>
      </c>
      <c r="AD35" s="164"/>
      <c r="AE35" s="164">
        <f t="shared" si="0"/>
        <v>5</v>
      </c>
      <c r="AF35" s="168">
        <f t="shared" si="1"/>
        <v>3</v>
      </c>
      <c r="AG35" s="168">
        <f t="shared" si="2"/>
        <v>15</v>
      </c>
      <c r="AH35" s="168">
        <f t="shared" si="3"/>
        <v>0</v>
      </c>
      <c r="AI35" s="169">
        <v>3.1620553359683903E-2</v>
      </c>
    </row>
    <row r="36" spans="1:35" ht="18" customHeight="1">
      <c r="A36" s="238"/>
      <c r="B36" s="164" t="s">
        <v>377</v>
      </c>
      <c r="C36" s="164" t="s">
        <v>378</v>
      </c>
      <c r="D36" s="165" t="s">
        <v>339</v>
      </c>
      <c r="E36" s="166" t="s">
        <v>340</v>
      </c>
      <c r="F36" s="167">
        <v>1</v>
      </c>
      <c r="G36" s="167">
        <v>0</v>
      </c>
      <c r="H36" s="167">
        <v>0</v>
      </c>
      <c r="I36" s="167">
        <v>0</v>
      </c>
      <c r="J36" s="167">
        <v>0</v>
      </c>
      <c r="K36" s="167">
        <v>0</v>
      </c>
      <c r="L36" s="167">
        <v>1</v>
      </c>
      <c r="M36" s="167">
        <v>1</v>
      </c>
      <c r="N36" s="164"/>
      <c r="O36" s="164">
        <v>0</v>
      </c>
      <c r="P36" s="164">
        <v>0</v>
      </c>
      <c r="Q36" s="164">
        <v>0</v>
      </c>
      <c r="R36" s="164">
        <v>0</v>
      </c>
      <c r="S36" s="164">
        <v>0</v>
      </c>
      <c r="T36" s="164">
        <v>0</v>
      </c>
      <c r="U36" s="164">
        <v>0</v>
      </c>
      <c r="V36" s="164">
        <v>0</v>
      </c>
      <c r="W36" s="164">
        <v>0</v>
      </c>
      <c r="X36" s="164">
        <v>0</v>
      </c>
      <c r="Y36" s="164">
        <v>0</v>
      </c>
      <c r="Z36" s="164">
        <v>0</v>
      </c>
      <c r="AA36" s="164">
        <v>0</v>
      </c>
      <c r="AB36" s="164">
        <v>0</v>
      </c>
      <c r="AC36" s="164">
        <v>0</v>
      </c>
      <c r="AD36" s="164"/>
      <c r="AE36" s="164">
        <f t="shared" si="0"/>
        <v>5</v>
      </c>
      <c r="AF36" s="168">
        <f t="shared" ref="AF36:AF56" si="4">SUM(F36:M36)</f>
        <v>3</v>
      </c>
      <c r="AG36" s="168">
        <f t="shared" si="2"/>
        <v>15</v>
      </c>
      <c r="AH36" s="168">
        <f t="shared" si="3"/>
        <v>0</v>
      </c>
      <c r="AI36" s="169">
        <v>3.1620553359683903E-2</v>
      </c>
    </row>
    <row r="37" spans="1:35" ht="18" customHeight="1">
      <c r="A37" s="238"/>
      <c r="B37" s="164" t="s">
        <v>379</v>
      </c>
      <c r="C37" s="164" t="s">
        <v>380</v>
      </c>
      <c r="D37" s="165" t="s">
        <v>698</v>
      </c>
      <c r="E37" s="166" t="s">
        <v>699</v>
      </c>
      <c r="F37" s="167">
        <v>0</v>
      </c>
      <c r="G37" s="167">
        <v>1</v>
      </c>
      <c r="H37" s="167">
        <v>1</v>
      </c>
      <c r="I37" s="167">
        <v>0</v>
      </c>
      <c r="J37" s="167">
        <v>1</v>
      </c>
      <c r="K37" s="167">
        <v>0</v>
      </c>
      <c r="L37" s="167">
        <v>0</v>
      </c>
      <c r="M37" s="167">
        <v>0</v>
      </c>
      <c r="N37" s="164"/>
      <c r="O37" s="164">
        <v>0</v>
      </c>
      <c r="P37" s="164">
        <v>0</v>
      </c>
      <c r="Q37" s="164">
        <v>0</v>
      </c>
      <c r="R37" s="164">
        <v>0</v>
      </c>
      <c r="S37" s="164">
        <v>0</v>
      </c>
      <c r="T37" s="164">
        <v>0</v>
      </c>
      <c r="U37" s="164">
        <v>0</v>
      </c>
      <c r="V37" s="164">
        <v>0</v>
      </c>
      <c r="W37" s="164">
        <v>0</v>
      </c>
      <c r="X37" s="164">
        <v>0</v>
      </c>
      <c r="Y37" s="164">
        <v>0</v>
      </c>
      <c r="Z37" s="164">
        <v>0</v>
      </c>
      <c r="AA37" s="164">
        <v>0</v>
      </c>
      <c r="AB37" s="164">
        <v>0</v>
      </c>
      <c r="AC37" s="164">
        <v>0</v>
      </c>
      <c r="AD37" s="164"/>
      <c r="AE37" s="164">
        <f t="shared" si="0"/>
        <v>5</v>
      </c>
      <c r="AF37" s="168">
        <f t="shared" si="4"/>
        <v>3</v>
      </c>
      <c r="AG37" s="168">
        <f t="shared" si="2"/>
        <v>15</v>
      </c>
      <c r="AH37" s="168">
        <f t="shared" si="3"/>
        <v>0</v>
      </c>
      <c r="AI37" s="169">
        <v>3.1620553359683903E-2</v>
      </c>
    </row>
    <row r="38" spans="1:35" ht="18" customHeight="1">
      <c r="A38" s="238"/>
      <c r="B38" s="164" t="s">
        <v>381</v>
      </c>
      <c r="C38" s="164" t="s">
        <v>382</v>
      </c>
      <c r="D38" s="165" t="s">
        <v>700</v>
      </c>
      <c r="E38" s="166" t="s">
        <v>383</v>
      </c>
      <c r="F38" s="167">
        <v>0</v>
      </c>
      <c r="G38" s="167">
        <v>1</v>
      </c>
      <c r="H38" s="167">
        <v>0</v>
      </c>
      <c r="I38" s="167">
        <v>0</v>
      </c>
      <c r="J38" s="167">
        <v>0</v>
      </c>
      <c r="K38" s="167">
        <v>1</v>
      </c>
      <c r="L38" s="167">
        <v>1</v>
      </c>
      <c r="M38" s="167">
        <v>0</v>
      </c>
      <c r="N38" s="164"/>
      <c r="O38" s="164">
        <v>0</v>
      </c>
      <c r="P38" s="164">
        <v>0</v>
      </c>
      <c r="Q38" s="164">
        <v>0</v>
      </c>
      <c r="R38" s="164">
        <v>0</v>
      </c>
      <c r="S38" s="164">
        <v>0</v>
      </c>
      <c r="T38" s="164">
        <v>0</v>
      </c>
      <c r="U38" s="164">
        <v>0</v>
      </c>
      <c r="V38" s="164">
        <v>0</v>
      </c>
      <c r="W38" s="164">
        <v>0</v>
      </c>
      <c r="X38" s="164">
        <v>0</v>
      </c>
      <c r="Y38" s="164">
        <v>0</v>
      </c>
      <c r="Z38" s="164">
        <v>0</v>
      </c>
      <c r="AA38" s="164">
        <v>0</v>
      </c>
      <c r="AB38" s="164">
        <v>0</v>
      </c>
      <c r="AC38" s="164">
        <v>0</v>
      </c>
      <c r="AD38" s="164"/>
      <c r="AE38" s="164">
        <f t="shared" si="0"/>
        <v>5</v>
      </c>
      <c r="AF38" s="168">
        <f t="shared" si="4"/>
        <v>3</v>
      </c>
      <c r="AG38" s="168">
        <f t="shared" si="2"/>
        <v>15</v>
      </c>
      <c r="AH38" s="168">
        <f t="shared" si="3"/>
        <v>0</v>
      </c>
      <c r="AI38" s="169">
        <v>3.1620553359683903E-2</v>
      </c>
    </row>
    <row r="39" spans="1:35" ht="18" customHeight="1">
      <c r="A39" s="238"/>
      <c r="B39" s="164" t="s">
        <v>384</v>
      </c>
      <c r="C39" s="164" t="s">
        <v>437</v>
      </c>
      <c r="D39" s="165" t="s">
        <v>341</v>
      </c>
      <c r="E39" s="166" t="s">
        <v>342</v>
      </c>
      <c r="F39" s="167">
        <v>0</v>
      </c>
      <c r="G39" s="167">
        <v>0</v>
      </c>
      <c r="H39" s="167">
        <v>0</v>
      </c>
      <c r="I39" s="167">
        <v>0</v>
      </c>
      <c r="J39" s="167">
        <v>1</v>
      </c>
      <c r="K39" s="167">
        <v>1</v>
      </c>
      <c r="L39" s="167">
        <v>1</v>
      </c>
      <c r="M39" s="167">
        <v>0</v>
      </c>
      <c r="N39" s="164"/>
      <c r="O39" s="164">
        <v>0</v>
      </c>
      <c r="P39" s="164">
        <v>0</v>
      </c>
      <c r="Q39" s="164">
        <v>0</v>
      </c>
      <c r="R39" s="164">
        <v>0</v>
      </c>
      <c r="S39" s="164">
        <v>0</v>
      </c>
      <c r="T39" s="164">
        <v>0</v>
      </c>
      <c r="U39" s="164">
        <v>0</v>
      </c>
      <c r="V39" s="164">
        <v>0</v>
      </c>
      <c r="W39" s="164">
        <v>0</v>
      </c>
      <c r="X39" s="164">
        <v>0</v>
      </c>
      <c r="Y39" s="164">
        <v>0</v>
      </c>
      <c r="Z39" s="164">
        <v>0</v>
      </c>
      <c r="AA39" s="164">
        <v>0</v>
      </c>
      <c r="AB39" s="164">
        <v>0</v>
      </c>
      <c r="AC39" s="164">
        <v>0</v>
      </c>
      <c r="AD39" s="164"/>
      <c r="AE39" s="164">
        <f t="shared" si="0"/>
        <v>5</v>
      </c>
      <c r="AF39" s="168">
        <f t="shared" si="4"/>
        <v>3</v>
      </c>
      <c r="AG39" s="168">
        <f t="shared" si="2"/>
        <v>15</v>
      </c>
      <c r="AH39" s="168">
        <f t="shared" si="3"/>
        <v>0</v>
      </c>
      <c r="AI39" s="169">
        <v>3.1620553359683903E-2</v>
      </c>
    </row>
    <row r="40" spans="1:35" ht="18" customHeight="1">
      <c r="A40" s="238"/>
      <c r="B40" s="164" t="s">
        <v>385</v>
      </c>
      <c r="C40" s="164" t="s">
        <v>386</v>
      </c>
      <c r="D40" s="165" t="s">
        <v>343</v>
      </c>
      <c r="E40" s="166" t="s">
        <v>344</v>
      </c>
      <c r="F40" s="167">
        <v>0</v>
      </c>
      <c r="G40" s="167">
        <v>0</v>
      </c>
      <c r="H40" s="167">
        <v>1</v>
      </c>
      <c r="I40" s="167">
        <v>1</v>
      </c>
      <c r="J40" s="167">
        <v>1</v>
      </c>
      <c r="K40" s="167">
        <v>1</v>
      </c>
      <c r="L40" s="167">
        <v>0</v>
      </c>
      <c r="M40" s="167">
        <v>0</v>
      </c>
      <c r="N40" s="164"/>
      <c r="O40" s="164">
        <v>0</v>
      </c>
      <c r="P40" s="164">
        <v>0</v>
      </c>
      <c r="Q40" s="164">
        <v>0</v>
      </c>
      <c r="R40" s="164">
        <v>1</v>
      </c>
      <c r="S40" s="164">
        <v>0</v>
      </c>
      <c r="T40" s="164">
        <v>0</v>
      </c>
      <c r="U40" s="164">
        <v>0</v>
      </c>
      <c r="V40" s="164">
        <v>0</v>
      </c>
      <c r="W40" s="164">
        <v>0</v>
      </c>
      <c r="X40" s="164">
        <v>0</v>
      </c>
      <c r="Y40" s="164">
        <v>0</v>
      </c>
      <c r="Z40" s="164">
        <v>0</v>
      </c>
      <c r="AA40" s="164">
        <v>0</v>
      </c>
      <c r="AB40" s="164">
        <v>0</v>
      </c>
      <c r="AC40" s="164">
        <v>0</v>
      </c>
      <c r="AD40" s="164"/>
      <c r="AE40" s="164">
        <f t="shared" si="0"/>
        <v>4</v>
      </c>
      <c r="AF40" s="168">
        <f t="shared" si="4"/>
        <v>4</v>
      </c>
      <c r="AG40" s="168">
        <f t="shared" si="2"/>
        <v>14</v>
      </c>
      <c r="AH40" s="168">
        <f t="shared" si="3"/>
        <v>1</v>
      </c>
      <c r="AI40" s="169">
        <v>3.2868733097565897E-2</v>
      </c>
    </row>
    <row r="41" spans="1:35" ht="18" customHeight="1">
      <c r="A41" s="238"/>
      <c r="B41" s="164" t="s">
        <v>387</v>
      </c>
      <c r="C41" s="164" t="s">
        <v>437</v>
      </c>
      <c r="D41" s="165" t="s">
        <v>701</v>
      </c>
      <c r="E41" s="166" t="s">
        <v>345</v>
      </c>
      <c r="F41" s="167">
        <v>0</v>
      </c>
      <c r="G41" s="167">
        <v>0</v>
      </c>
      <c r="H41" s="167">
        <v>0</v>
      </c>
      <c r="I41" s="167">
        <v>0</v>
      </c>
      <c r="J41" s="167">
        <v>1</v>
      </c>
      <c r="K41" s="167">
        <v>1</v>
      </c>
      <c r="L41" s="167">
        <v>1</v>
      </c>
      <c r="M41" s="167">
        <v>1</v>
      </c>
      <c r="N41" s="164"/>
      <c r="O41" s="164">
        <v>1</v>
      </c>
      <c r="P41" s="164">
        <v>0</v>
      </c>
      <c r="Q41" s="164">
        <v>0</v>
      </c>
      <c r="R41" s="164">
        <v>0</v>
      </c>
      <c r="S41" s="164">
        <v>0</v>
      </c>
      <c r="T41" s="164">
        <v>0</v>
      </c>
      <c r="U41" s="164">
        <v>0</v>
      </c>
      <c r="V41" s="164">
        <v>0</v>
      </c>
      <c r="W41" s="164">
        <v>0</v>
      </c>
      <c r="X41" s="164">
        <v>0</v>
      </c>
      <c r="Y41" s="164">
        <v>0</v>
      </c>
      <c r="Z41" s="164">
        <v>0</v>
      </c>
      <c r="AA41" s="164">
        <v>0</v>
      </c>
      <c r="AB41" s="164">
        <v>0</v>
      </c>
      <c r="AC41" s="164">
        <v>0</v>
      </c>
      <c r="AD41" s="164"/>
      <c r="AE41" s="164">
        <f t="shared" si="0"/>
        <v>4</v>
      </c>
      <c r="AF41" s="168">
        <f t="shared" si="4"/>
        <v>4</v>
      </c>
      <c r="AG41" s="168">
        <f t="shared" si="2"/>
        <v>14</v>
      </c>
      <c r="AH41" s="168">
        <f t="shared" si="3"/>
        <v>1</v>
      </c>
      <c r="AI41" s="169">
        <v>3.2868733097565897E-2</v>
      </c>
    </row>
    <row r="42" spans="1:35" ht="18" customHeight="1">
      <c r="A42" s="238"/>
      <c r="B42" s="164" t="s">
        <v>388</v>
      </c>
      <c r="C42" s="164" t="s">
        <v>389</v>
      </c>
      <c r="D42" s="165" t="s">
        <v>716</v>
      </c>
      <c r="E42" s="166" t="s">
        <v>346</v>
      </c>
      <c r="F42" s="167">
        <v>1</v>
      </c>
      <c r="G42" s="167">
        <v>0</v>
      </c>
      <c r="H42" s="167">
        <v>0</v>
      </c>
      <c r="I42" s="167">
        <v>1</v>
      </c>
      <c r="J42" s="167">
        <v>1</v>
      </c>
      <c r="K42" s="167">
        <v>0</v>
      </c>
      <c r="L42" s="167">
        <v>0</v>
      </c>
      <c r="M42" s="167">
        <v>1</v>
      </c>
      <c r="N42" s="164"/>
      <c r="O42" s="164">
        <v>0</v>
      </c>
      <c r="P42" s="164">
        <v>0</v>
      </c>
      <c r="Q42" s="164">
        <v>0</v>
      </c>
      <c r="R42" s="164">
        <v>0</v>
      </c>
      <c r="S42" s="164">
        <v>0</v>
      </c>
      <c r="T42" s="164">
        <v>0</v>
      </c>
      <c r="U42" s="164">
        <v>0</v>
      </c>
      <c r="V42" s="164">
        <v>1</v>
      </c>
      <c r="W42" s="164">
        <v>0</v>
      </c>
      <c r="X42" s="164">
        <v>0</v>
      </c>
      <c r="Y42" s="164">
        <v>0</v>
      </c>
      <c r="Z42" s="164">
        <v>0</v>
      </c>
      <c r="AA42" s="164">
        <v>0</v>
      </c>
      <c r="AB42" s="164">
        <v>0</v>
      </c>
      <c r="AC42" s="164">
        <v>0</v>
      </c>
      <c r="AD42" s="164"/>
      <c r="AE42" s="164">
        <f t="shared" si="0"/>
        <v>4</v>
      </c>
      <c r="AF42" s="168">
        <f t="shared" si="4"/>
        <v>4</v>
      </c>
      <c r="AG42" s="168">
        <f t="shared" si="2"/>
        <v>14</v>
      </c>
      <c r="AH42" s="168">
        <f t="shared" si="3"/>
        <v>1</v>
      </c>
      <c r="AI42" s="169">
        <v>3.2868733097565897E-2</v>
      </c>
    </row>
    <row r="43" spans="1:35" ht="18" customHeight="1">
      <c r="A43" s="238"/>
      <c r="B43" s="164" t="s">
        <v>390</v>
      </c>
      <c r="C43" s="164" t="s">
        <v>391</v>
      </c>
      <c r="D43" s="165" t="s">
        <v>706</v>
      </c>
      <c r="E43" s="166" t="s">
        <v>707</v>
      </c>
      <c r="F43" s="167">
        <v>0</v>
      </c>
      <c r="G43" s="167">
        <v>1</v>
      </c>
      <c r="H43" s="167">
        <v>1</v>
      </c>
      <c r="I43" s="167">
        <v>0</v>
      </c>
      <c r="J43" s="167">
        <v>0</v>
      </c>
      <c r="K43" s="167">
        <v>1</v>
      </c>
      <c r="L43" s="167">
        <v>0</v>
      </c>
      <c r="M43" s="167">
        <v>1</v>
      </c>
      <c r="N43" s="164"/>
      <c r="O43" s="164">
        <v>0</v>
      </c>
      <c r="P43" s="164">
        <v>0</v>
      </c>
      <c r="Q43" s="164">
        <v>0</v>
      </c>
      <c r="R43" s="164">
        <v>0</v>
      </c>
      <c r="S43" s="164">
        <v>0</v>
      </c>
      <c r="T43" s="164">
        <v>0</v>
      </c>
      <c r="U43" s="164">
        <v>0</v>
      </c>
      <c r="V43" s="164">
        <v>0</v>
      </c>
      <c r="W43" s="164">
        <v>0</v>
      </c>
      <c r="X43" s="164">
        <v>0</v>
      </c>
      <c r="Y43" s="164">
        <v>1</v>
      </c>
      <c r="Z43" s="164">
        <v>0</v>
      </c>
      <c r="AA43" s="164">
        <v>0</v>
      </c>
      <c r="AB43" s="164">
        <v>0</v>
      </c>
      <c r="AC43" s="164">
        <v>0</v>
      </c>
      <c r="AD43" s="164"/>
      <c r="AE43" s="164">
        <f t="shared" si="0"/>
        <v>4</v>
      </c>
      <c r="AF43" s="168">
        <f t="shared" si="4"/>
        <v>4</v>
      </c>
      <c r="AG43" s="168">
        <f t="shared" si="2"/>
        <v>14</v>
      </c>
      <c r="AH43" s="168">
        <f t="shared" si="3"/>
        <v>1</v>
      </c>
      <c r="AI43" s="169">
        <v>3.2868733097565897E-2</v>
      </c>
    </row>
    <row r="44" spans="1:35" ht="18" customHeight="1">
      <c r="A44" s="238"/>
      <c r="B44" s="164" t="s">
        <v>392</v>
      </c>
      <c r="C44" s="164" t="s">
        <v>393</v>
      </c>
      <c r="D44" s="165" t="s">
        <v>704</v>
      </c>
      <c r="E44" s="166" t="s">
        <v>705</v>
      </c>
      <c r="F44" s="167">
        <v>1</v>
      </c>
      <c r="G44" s="167">
        <v>1</v>
      </c>
      <c r="H44" s="167">
        <v>0</v>
      </c>
      <c r="I44" s="167">
        <v>0</v>
      </c>
      <c r="J44" s="167">
        <v>1</v>
      </c>
      <c r="K44" s="167">
        <v>1</v>
      </c>
      <c r="L44" s="167">
        <v>0</v>
      </c>
      <c r="M44" s="167">
        <v>0</v>
      </c>
      <c r="N44" s="164"/>
      <c r="O44" s="164">
        <v>0</v>
      </c>
      <c r="P44" s="164">
        <v>0</v>
      </c>
      <c r="Q44" s="164">
        <v>0</v>
      </c>
      <c r="R44" s="164">
        <v>0</v>
      </c>
      <c r="S44" s="164">
        <v>0</v>
      </c>
      <c r="T44" s="164">
        <v>0</v>
      </c>
      <c r="U44" s="164">
        <v>1</v>
      </c>
      <c r="V44" s="164">
        <v>0</v>
      </c>
      <c r="W44" s="164">
        <v>0</v>
      </c>
      <c r="X44" s="164">
        <v>0</v>
      </c>
      <c r="Y44" s="164">
        <v>0</v>
      </c>
      <c r="Z44" s="164">
        <v>0</v>
      </c>
      <c r="AA44" s="164">
        <v>0</v>
      </c>
      <c r="AB44" s="164">
        <v>0</v>
      </c>
      <c r="AC44" s="164">
        <v>0</v>
      </c>
      <c r="AD44" s="164"/>
      <c r="AE44" s="164">
        <f t="shared" si="0"/>
        <v>4</v>
      </c>
      <c r="AF44" s="168">
        <f t="shared" si="4"/>
        <v>4</v>
      </c>
      <c r="AG44" s="168">
        <f t="shared" si="2"/>
        <v>14</v>
      </c>
      <c r="AH44" s="168">
        <f t="shared" si="3"/>
        <v>1</v>
      </c>
      <c r="AI44" s="169">
        <v>3.2868733097565897E-2</v>
      </c>
    </row>
    <row r="45" spans="1:35" ht="18" customHeight="1">
      <c r="A45" s="238"/>
      <c r="B45" s="164" t="s">
        <v>394</v>
      </c>
      <c r="C45" s="164" t="s">
        <v>395</v>
      </c>
      <c r="D45" s="165" t="s">
        <v>708</v>
      </c>
      <c r="E45" s="166" t="s">
        <v>709</v>
      </c>
      <c r="F45" s="167">
        <v>0</v>
      </c>
      <c r="G45" s="167">
        <v>0</v>
      </c>
      <c r="H45" s="167">
        <v>1</v>
      </c>
      <c r="I45" s="167">
        <v>1</v>
      </c>
      <c r="J45" s="167">
        <v>0</v>
      </c>
      <c r="K45" s="167">
        <v>1</v>
      </c>
      <c r="L45" s="167">
        <v>1</v>
      </c>
      <c r="M45" s="167">
        <v>0</v>
      </c>
      <c r="N45" s="164"/>
      <c r="O45" s="164">
        <v>0</v>
      </c>
      <c r="P45" s="164">
        <v>0</v>
      </c>
      <c r="Q45" s="164">
        <v>0</v>
      </c>
      <c r="R45" s="164">
        <v>0</v>
      </c>
      <c r="S45" s="164">
        <v>0</v>
      </c>
      <c r="T45" s="164">
        <v>1</v>
      </c>
      <c r="U45" s="164">
        <v>0</v>
      </c>
      <c r="V45" s="164">
        <v>0</v>
      </c>
      <c r="W45" s="164">
        <v>0</v>
      </c>
      <c r="X45" s="164">
        <v>0</v>
      </c>
      <c r="Y45" s="164">
        <v>0</v>
      </c>
      <c r="Z45" s="164">
        <v>0</v>
      </c>
      <c r="AA45" s="164">
        <v>0</v>
      </c>
      <c r="AB45" s="164">
        <v>0</v>
      </c>
      <c r="AC45" s="164">
        <v>0</v>
      </c>
      <c r="AD45" s="164"/>
      <c r="AE45" s="164">
        <f t="shared" si="0"/>
        <v>4</v>
      </c>
      <c r="AF45" s="168">
        <f t="shared" si="4"/>
        <v>4</v>
      </c>
      <c r="AG45" s="168">
        <f t="shared" si="2"/>
        <v>14</v>
      </c>
      <c r="AH45" s="168">
        <f t="shared" si="3"/>
        <v>1</v>
      </c>
      <c r="AI45" s="169">
        <v>3.2868733097565897E-2</v>
      </c>
    </row>
    <row r="46" spans="1:35" ht="18" customHeight="1">
      <c r="A46" s="238"/>
      <c r="B46" s="164" t="s">
        <v>396</v>
      </c>
      <c r="C46" s="164" t="s">
        <v>437</v>
      </c>
      <c r="D46" s="165" t="s">
        <v>702</v>
      </c>
      <c r="E46" s="166" t="s">
        <v>703</v>
      </c>
      <c r="F46" s="167">
        <v>1</v>
      </c>
      <c r="G46" s="167">
        <v>0</v>
      </c>
      <c r="H46" s="167">
        <v>1</v>
      </c>
      <c r="I46" s="167">
        <v>0</v>
      </c>
      <c r="J46" s="167">
        <v>0</v>
      </c>
      <c r="K46" s="167">
        <v>0</v>
      </c>
      <c r="L46" s="167">
        <v>1</v>
      </c>
      <c r="M46" s="167">
        <v>1</v>
      </c>
      <c r="N46" s="164"/>
      <c r="O46" s="164">
        <v>0</v>
      </c>
      <c r="P46" s="164">
        <v>0</v>
      </c>
      <c r="Q46" s="164">
        <v>0</v>
      </c>
      <c r="R46" s="164">
        <v>0</v>
      </c>
      <c r="S46" s="164">
        <v>0</v>
      </c>
      <c r="T46" s="164">
        <v>0</v>
      </c>
      <c r="U46" s="164">
        <v>1</v>
      </c>
      <c r="V46" s="164">
        <v>0</v>
      </c>
      <c r="W46" s="164">
        <v>0</v>
      </c>
      <c r="X46" s="164">
        <v>0</v>
      </c>
      <c r="Y46" s="164">
        <v>0</v>
      </c>
      <c r="Z46" s="164">
        <v>0</v>
      </c>
      <c r="AA46" s="164">
        <v>0</v>
      </c>
      <c r="AB46" s="164">
        <v>0</v>
      </c>
      <c r="AC46" s="164">
        <v>0</v>
      </c>
      <c r="AD46" s="164"/>
      <c r="AE46" s="164">
        <f t="shared" si="0"/>
        <v>4</v>
      </c>
      <c r="AF46" s="168">
        <f t="shared" si="4"/>
        <v>4</v>
      </c>
      <c r="AG46" s="168">
        <f t="shared" si="2"/>
        <v>14</v>
      </c>
      <c r="AH46" s="168">
        <f t="shared" si="3"/>
        <v>1</v>
      </c>
      <c r="AI46" s="169">
        <v>3.2868733097565897E-2</v>
      </c>
    </row>
    <row r="47" spans="1:35" ht="18" customHeight="1">
      <c r="A47" s="239"/>
      <c r="B47" s="175" t="s">
        <v>397</v>
      </c>
      <c r="C47" s="175" t="s">
        <v>437</v>
      </c>
      <c r="D47" s="176" t="s">
        <v>717</v>
      </c>
      <c r="E47" s="177" t="s">
        <v>718</v>
      </c>
      <c r="F47" s="178">
        <v>0</v>
      </c>
      <c r="G47" s="178">
        <v>1</v>
      </c>
      <c r="H47" s="178">
        <v>1</v>
      </c>
      <c r="I47" s="178">
        <v>1</v>
      </c>
      <c r="J47" s="178">
        <v>0</v>
      </c>
      <c r="K47" s="178">
        <v>1</v>
      </c>
      <c r="L47" s="178">
        <v>1</v>
      </c>
      <c r="M47" s="178">
        <v>1</v>
      </c>
      <c r="N47" s="175"/>
      <c r="O47" s="175">
        <v>0</v>
      </c>
      <c r="P47" s="175">
        <v>0</v>
      </c>
      <c r="Q47" s="175">
        <v>0</v>
      </c>
      <c r="R47" s="175">
        <v>1</v>
      </c>
      <c r="S47" s="175">
        <v>1</v>
      </c>
      <c r="T47" s="175">
        <v>0</v>
      </c>
      <c r="U47" s="175">
        <v>1</v>
      </c>
      <c r="V47" s="175">
        <v>0</v>
      </c>
      <c r="W47" s="175">
        <v>0</v>
      </c>
      <c r="X47" s="175">
        <v>0</v>
      </c>
      <c r="Y47" s="175">
        <v>0</v>
      </c>
      <c r="Z47" s="175">
        <v>0</v>
      </c>
      <c r="AA47" s="175">
        <v>0</v>
      </c>
      <c r="AB47" s="175">
        <v>0</v>
      </c>
      <c r="AC47" s="175">
        <v>1</v>
      </c>
      <c r="AD47" s="175"/>
      <c r="AE47" s="175">
        <f t="shared" si="0"/>
        <v>2</v>
      </c>
      <c r="AF47" s="179">
        <f t="shared" si="4"/>
        <v>6</v>
      </c>
      <c r="AG47" s="179">
        <f t="shared" si="2"/>
        <v>11</v>
      </c>
      <c r="AH47" s="179">
        <f t="shared" si="3"/>
        <v>4</v>
      </c>
      <c r="AI47" s="180">
        <v>3.9305424687036898E-2</v>
      </c>
    </row>
    <row r="48" spans="1:35" ht="18" customHeight="1">
      <c r="A48" s="240" t="s">
        <v>347</v>
      </c>
      <c r="B48" s="168" t="s">
        <v>398</v>
      </c>
      <c r="C48" s="168" t="s">
        <v>437</v>
      </c>
      <c r="D48" s="171" t="s">
        <v>1501</v>
      </c>
      <c r="E48" s="172" t="s">
        <v>1501</v>
      </c>
      <c r="F48" s="168">
        <v>0</v>
      </c>
      <c r="G48" s="168">
        <v>0</v>
      </c>
      <c r="H48" s="168">
        <v>0</v>
      </c>
      <c r="I48" s="168">
        <v>0</v>
      </c>
      <c r="J48" s="168">
        <v>0</v>
      </c>
      <c r="K48" s="168">
        <v>0</v>
      </c>
      <c r="L48" s="168">
        <v>0</v>
      </c>
      <c r="M48" s="168">
        <v>0</v>
      </c>
      <c r="N48" s="168"/>
      <c r="O48" s="167">
        <v>1</v>
      </c>
      <c r="P48" s="167">
        <v>0</v>
      </c>
      <c r="Q48" s="167">
        <v>0</v>
      </c>
      <c r="R48" s="167">
        <v>0</v>
      </c>
      <c r="S48" s="167">
        <v>0</v>
      </c>
      <c r="T48" s="167">
        <v>0</v>
      </c>
      <c r="U48" s="167">
        <v>0</v>
      </c>
      <c r="V48" s="167">
        <v>1</v>
      </c>
      <c r="W48" s="167">
        <v>1</v>
      </c>
      <c r="X48" s="167">
        <v>0</v>
      </c>
      <c r="Y48" s="167">
        <v>1</v>
      </c>
      <c r="Z48" s="167">
        <v>1</v>
      </c>
      <c r="AA48" s="167">
        <v>1</v>
      </c>
      <c r="AB48" s="167">
        <v>1</v>
      </c>
      <c r="AC48" s="167">
        <v>1</v>
      </c>
      <c r="AD48" s="168"/>
      <c r="AE48" s="168">
        <f t="shared" si="0"/>
        <v>8</v>
      </c>
      <c r="AF48" s="168">
        <f t="shared" si="4"/>
        <v>0</v>
      </c>
      <c r="AG48" s="168">
        <f t="shared" si="2"/>
        <v>7</v>
      </c>
      <c r="AH48" s="168">
        <f t="shared" si="3"/>
        <v>8</v>
      </c>
      <c r="AI48" s="173">
        <v>1.93671810309313E-2</v>
      </c>
    </row>
    <row r="49" spans="1:35" ht="18" customHeight="1">
      <c r="A49" s="238"/>
      <c r="B49" s="168" t="s">
        <v>399</v>
      </c>
      <c r="C49" s="168" t="s">
        <v>437</v>
      </c>
      <c r="D49" s="171" t="s">
        <v>1501</v>
      </c>
      <c r="E49" s="172" t="s">
        <v>1501</v>
      </c>
      <c r="F49" s="168">
        <v>0</v>
      </c>
      <c r="G49" s="168">
        <v>0</v>
      </c>
      <c r="H49" s="168">
        <v>0</v>
      </c>
      <c r="I49" s="168">
        <v>0</v>
      </c>
      <c r="J49" s="168">
        <v>0</v>
      </c>
      <c r="K49" s="168">
        <v>0</v>
      </c>
      <c r="L49" s="168">
        <v>0</v>
      </c>
      <c r="M49" s="168">
        <v>0</v>
      </c>
      <c r="N49" s="168"/>
      <c r="O49" s="167">
        <v>0</v>
      </c>
      <c r="P49" s="167">
        <v>0</v>
      </c>
      <c r="Q49" s="167">
        <v>1</v>
      </c>
      <c r="R49" s="167">
        <v>1</v>
      </c>
      <c r="S49" s="167">
        <v>0</v>
      </c>
      <c r="T49" s="167">
        <v>1</v>
      </c>
      <c r="U49" s="167">
        <v>0</v>
      </c>
      <c r="V49" s="167">
        <v>1</v>
      </c>
      <c r="W49" s="167">
        <v>0</v>
      </c>
      <c r="X49" s="167">
        <v>1</v>
      </c>
      <c r="Y49" s="167">
        <v>0</v>
      </c>
      <c r="Z49" s="167">
        <v>1</v>
      </c>
      <c r="AA49" s="167">
        <v>1</v>
      </c>
      <c r="AB49" s="167">
        <v>1</v>
      </c>
      <c r="AC49" s="167">
        <v>0</v>
      </c>
      <c r="AD49" s="168"/>
      <c r="AE49" s="168">
        <f t="shared" si="0"/>
        <v>8</v>
      </c>
      <c r="AF49" s="168">
        <f t="shared" si="4"/>
        <v>0</v>
      </c>
      <c r="AG49" s="168">
        <f t="shared" si="2"/>
        <v>7</v>
      </c>
      <c r="AH49" s="168">
        <f t="shared" si="3"/>
        <v>8</v>
      </c>
      <c r="AI49" s="173">
        <v>1.93671810309313E-2</v>
      </c>
    </row>
    <row r="50" spans="1:35" ht="18" customHeight="1">
      <c r="A50" s="238"/>
      <c r="B50" s="168" t="s">
        <v>400</v>
      </c>
      <c r="C50" s="168" t="s">
        <v>401</v>
      </c>
      <c r="D50" s="171" t="s">
        <v>402</v>
      </c>
      <c r="E50" s="172" t="s">
        <v>403</v>
      </c>
      <c r="F50" s="168">
        <v>1</v>
      </c>
      <c r="G50" s="168">
        <v>1</v>
      </c>
      <c r="H50" s="168">
        <v>1</v>
      </c>
      <c r="I50" s="168">
        <v>0</v>
      </c>
      <c r="J50" s="168">
        <v>0</v>
      </c>
      <c r="K50" s="168">
        <v>0</v>
      </c>
      <c r="L50" s="168">
        <v>0</v>
      </c>
      <c r="M50" s="168">
        <v>0</v>
      </c>
      <c r="N50" s="168"/>
      <c r="O50" s="167">
        <v>1</v>
      </c>
      <c r="P50" s="167">
        <v>1</v>
      </c>
      <c r="Q50" s="167">
        <v>1</v>
      </c>
      <c r="R50" s="167">
        <v>1</v>
      </c>
      <c r="S50" s="167">
        <v>1</v>
      </c>
      <c r="T50" s="167">
        <v>0</v>
      </c>
      <c r="U50" s="167">
        <v>1</v>
      </c>
      <c r="V50" s="167">
        <v>1</v>
      </c>
      <c r="W50" s="167">
        <v>1</v>
      </c>
      <c r="X50" s="167">
        <v>1</v>
      </c>
      <c r="Y50" s="167">
        <v>1</v>
      </c>
      <c r="Z50" s="167">
        <v>0</v>
      </c>
      <c r="AA50" s="167">
        <v>1</v>
      </c>
      <c r="AB50" s="167">
        <v>1</v>
      </c>
      <c r="AC50" s="167">
        <v>1</v>
      </c>
      <c r="AD50" s="168"/>
      <c r="AE50" s="168">
        <f t="shared" si="0"/>
        <v>5</v>
      </c>
      <c r="AF50" s="168">
        <f t="shared" si="4"/>
        <v>3</v>
      </c>
      <c r="AG50" s="168">
        <f t="shared" si="2"/>
        <v>2</v>
      </c>
      <c r="AH50" s="168">
        <f t="shared" si="3"/>
        <v>13</v>
      </c>
      <c r="AI50" s="173">
        <v>2.5730450282879999E-2</v>
      </c>
    </row>
    <row r="51" spans="1:35" ht="18" customHeight="1">
      <c r="A51" s="238"/>
      <c r="B51" s="168" t="s">
        <v>404</v>
      </c>
      <c r="C51" s="168" t="s">
        <v>437</v>
      </c>
      <c r="D51" s="171" t="s">
        <v>1501</v>
      </c>
      <c r="E51" s="172" t="s">
        <v>1501</v>
      </c>
      <c r="F51" s="168">
        <v>1</v>
      </c>
      <c r="G51" s="168">
        <v>0</v>
      </c>
      <c r="H51" s="168">
        <v>1</v>
      </c>
      <c r="I51" s="168">
        <v>0</v>
      </c>
      <c r="J51" s="168">
        <v>1</v>
      </c>
      <c r="K51" s="168">
        <v>0</v>
      </c>
      <c r="L51" s="168">
        <v>0</v>
      </c>
      <c r="M51" s="168">
        <v>0</v>
      </c>
      <c r="N51" s="168"/>
      <c r="O51" s="167">
        <v>1</v>
      </c>
      <c r="P51" s="167">
        <v>1</v>
      </c>
      <c r="Q51" s="167">
        <v>1</v>
      </c>
      <c r="R51" s="167">
        <v>1</v>
      </c>
      <c r="S51" s="167">
        <v>1</v>
      </c>
      <c r="T51" s="167">
        <v>1</v>
      </c>
      <c r="U51" s="167">
        <v>1</v>
      </c>
      <c r="V51" s="167">
        <v>1</v>
      </c>
      <c r="W51" s="167">
        <v>0</v>
      </c>
      <c r="X51" s="167">
        <v>1</v>
      </c>
      <c r="Y51" s="167">
        <v>1</v>
      </c>
      <c r="Z51" s="167">
        <v>1</v>
      </c>
      <c r="AA51" s="167">
        <v>0</v>
      </c>
      <c r="AB51" s="167">
        <v>1</v>
      </c>
      <c r="AC51" s="167">
        <v>1</v>
      </c>
      <c r="AD51" s="168"/>
      <c r="AE51" s="168">
        <f t="shared" si="0"/>
        <v>5</v>
      </c>
      <c r="AF51" s="168">
        <f t="shared" si="4"/>
        <v>3</v>
      </c>
      <c r="AG51" s="168">
        <f t="shared" si="2"/>
        <v>2</v>
      </c>
      <c r="AH51" s="168">
        <f t="shared" si="3"/>
        <v>13</v>
      </c>
      <c r="AI51" s="173">
        <v>2.5730450282879999E-2</v>
      </c>
    </row>
    <row r="52" spans="1:35" ht="18" customHeight="1">
      <c r="A52" s="238"/>
      <c r="B52" s="168" t="s">
        <v>405</v>
      </c>
      <c r="C52" s="168" t="s">
        <v>437</v>
      </c>
      <c r="D52" s="171" t="s">
        <v>406</v>
      </c>
      <c r="E52" s="172" t="s">
        <v>1501</v>
      </c>
      <c r="F52" s="168">
        <v>0</v>
      </c>
      <c r="G52" s="168">
        <v>0</v>
      </c>
      <c r="H52" s="168">
        <v>0</v>
      </c>
      <c r="I52" s="168">
        <v>0</v>
      </c>
      <c r="J52" s="168">
        <v>0</v>
      </c>
      <c r="K52" s="168">
        <v>0</v>
      </c>
      <c r="L52" s="168">
        <v>0</v>
      </c>
      <c r="M52" s="168">
        <v>1</v>
      </c>
      <c r="N52" s="168"/>
      <c r="O52" s="167">
        <v>0</v>
      </c>
      <c r="P52" s="167">
        <v>1</v>
      </c>
      <c r="Q52" s="167">
        <v>1</v>
      </c>
      <c r="R52" s="167">
        <v>1</v>
      </c>
      <c r="S52" s="167">
        <v>1</v>
      </c>
      <c r="T52" s="167">
        <v>0</v>
      </c>
      <c r="U52" s="167">
        <v>1</v>
      </c>
      <c r="V52" s="167">
        <v>1</v>
      </c>
      <c r="W52" s="167">
        <v>1</v>
      </c>
      <c r="X52" s="167">
        <v>1</v>
      </c>
      <c r="Y52" s="167">
        <v>0</v>
      </c>
      <c r="Z52" s="167">
        <v>1</v>
      </c>
      <c r="AA52" s="167">
        <v>0</v>
      </c>
      <c r="AB52" s="167">
        <v>1</v>
      </c>
      <c r="AC52" s="167">
        <v>0</v>
      </c>
      <c r="AD52" s="168"/>
      <c r="AE52" s="168">
        <f t="shared" si="0"/>
        <v>7</v>
      </c>
      <c r="AF52" s="168">
        <f t="shared" si="4"/>
        <v>1</v>
      </c>
      <c r="AG52" s="168">
        <f t="shared" si="2"/>
        <v>5</v>
      </c>
      <c r="AH52" s="168">
        <f t="shared" si="3"/>
        <v>10</v>
      </c>
      <c r="AI52" s="173">
        <v>2.7190738995827E-2</v>
      </c>
    </row>
    <row r="53" spans="1:35" ht="18" customHeight="1">
      <c r="A53" s="238"/>
      <c r="B53" s="168" t="s">
        <v>407</v>
      </c>
      <c r="C53" s="168" t="s">
        <v>437</v>
      </c>
      <c r="D53" s="171" t="s">
        <v>408</v>
      </c>
      <c r="E53" s="172" t="s">
        <v>1501</v>
      </c>
      <c r="F53" s="168">
        <v>0</v>
      </c>
      <c r="G53" s="168">
        <v>0</v>
      </c>
      <c r="H53" s="168">
        <v>0</v>
      </c>
      <c r="I53" s="168">
        <v>0</v>
      </c>
      <c r="J53" s="168">
        <v>1</v>
      </c>
      <c r="K53" s="168">
        <v>0</v>
      </c>
      <c r="L53" s="168">
        <v>0</v>
      </c>
      <c r="M53" s="168">
        <v>0</v>
      </c>
      <c r="N53" s="168"/>
      <c r="O53" s="167">
        <v>1</v>
      </c>
      <c r="P53" s="167">
        <v>1</v>
      </c>
      <c r="Q53" s="167">
        <v>0</v>
      </c>
      <c r="R53" s="167">
        <v>0</v>
      </c>
      <c r="S53" s="167">
        <v>1</v>
      </c>
      <c r="T53" s="167">
        <v>1</v>
      </c>
      <c r="U53" s="167">
        <v>1</v>
      </c>
      <c r="V53" s="167">
        <v>1</v>
      </c>
      <c r="W53" s="167">
        <v>0</v>
      </c>
      <c r="X53" s="167">
        <v>0</v>
      </c>
      <c r="Y53" s="167">
        <v>1</v>
      </c>
      <c r="Z53" s="167">
        <v>0</v>
      </c>
      <c r="AA53" s="167">
        <v>1</v>
      </c>
      <c r="AB53" s="167">
        <v>1</v>
      </c>
      <c r="AC53" s="167">
        <v>1</v>
      </c>
      <c r="AD53" s="168"/>
      <c r="AE53" s="168">
        <f t="shared" si="0"/>
        <v>7</v>
      </c>
      <c r="AF53" s="168">
        <f t="shared" si="4"/>
        <v>1</v>
      </c>
      <c r="AG53" s="168">
        <f t="shared" si="2"/>
        <v>5</v>
      </c>
      <c r="AH53" s="168">
        <f t="shared" si="3"/>
        <v>10</v>
      </c>
      <c r="AI53" s="173">
        <v>2.7190738995827E-2</v>
      </c>
    </row>
    <row r="54" spans="1:35" ht="18" customHeight="1">
      <c r="A54" s="238"/>
      <c r="B54" s="168" t="s">
        <v>409</v>
      </c>
      <c r="C54" s="168" t="s">
        <v>437</v>
      </c>
      <c r="D54" s="171" t="s">
        <v>1501</v>
      </c>
      <c r="E54" s="172" t="s">
        <v>1501</v>
      </c>
      <c r="F54" s="168">
        <v>0</v>
      </c>
      <c r="G54" s="168">
        <v>0</v>
      </c>
      <c r="H54" s="168">
        <v>0</v>
      </c>
      <c r="I54" s="168">
        <v>0</v>
      </c>
      <c r="J54" s="168">
        <v>0</v>
      </c>
      <c r="K54" s="168">
        <v>0</v>
      </c>
      <c r="L54" s="168">
        <v>0</v>
      </c>
      <c r="M54" s="168">
        <v>1</v>
      </c>
      <c r="N54" s="168"/>
      <c r="O54" s="167">
        <v>0</v>
      </c>
      <c r="P54" s="167">
        <v>0</v>
      </c>
      <c r="Q54" s="167">
        <v>1</v>
      </c>
      <c r="R54" s="167">
        <v>0</v>
      </c>
      <c r="S54" s="167">
        <v>1</v>
      </c>
      <c r="T54" s="167">
        <v>1</v>
      </c>
      <c r="U54" s="167">
        <v>0</v>
      </c>
      <c r="V54" s="167">
        <v>0</v>
      </c>
      <c r="W54" s="167">
        <v>1</v>
      </c>
      <c r="X54" s="167">
        <v>1</v>
      </c>
      <c r="Y54" s="167">
        <v>1</v>
      </c>
      <c r="Z54" s="167">
        <v>1</v>
      </c>
      <c r="AA54" s="167">
        <v>1</v>
      </c>
      <c r="AB54" s="167">
        <v>1</v>
      </c>
      <c r="AC54" s="167">
        <v>1</v>
      </c>
      <c r="AD54" s="168"/>
      <c r="AE54" s="168">
        <f t="shared" si="0"/>
        <v>7</v>
      </c>
      <c r="AF54" s="168">
        <f t="shared" si="4"/>
        <v>1</v>
      </c>
      <c r="AG54" s="168">
        <f t="shared" si="2"/>
        <v>5</v>
      </c>
      <c r="AH54" s="168">
        <f t="shared" si="3"/>
        <v>10</v>
      </c>
      <c r="AI54" s="173">
        <v>2.7190738995827E-2</v>
      </c>
    </row>
    <row r="55" spans="1:35" ht="18" customHeight="1">
      <c r="A55" s="238"/>
      <c r="B55" s="168" t="s">
        <v>437</v>
      </c>
      <c r="C55" s="168" t="s">
        <v>410</v>
      </c>
      <c r="D55" s="171" t="s">
        <v>411</v>
      </c>
      <c r="E55" s="172" t="s">
        <v>412</v>
      </c>
      <c r="F55" s="168">
        <v>0</v>
      </c>
      <c r="G55" s="168">
        <v>0</v>
      </c>
      <c r="H55" s="168">
        <v>0</v>
      </c>
      <c r="I55" s="168">
        <v>0</v>
      </c>
      <c r="J55" s="168">
        <v>0</v>
      </c>
      <c r="K55" s="168">
        <v>0</v>
      </c>
      <c r="L55" s="168">
        <v>0</v>
      </c>
      <c r="M55" s="168">
        <v>1</v>
      </c>
      <c r="N55" s="168"/>
      <c r="O55" s="167">
        <v>1</v>
      </c>
      <c r="P55" s="167">
        <v>1</v>
      </c>
      <c r="Q55" s="167">
        <v>1</v>
      </c>
      <c r="R55" s="167">
        <v>0</v>
      </c>
      <c r="S55" s="167">
        <v>1</v>
      </c>
      <c r="T55" s="167">
        <v>0</v>
      </c>
      <c r="U55" s="167">
        <v>0</v>
      </c>
      <c r="V55" s="167">
        <v>1</v>
      </c>
      <c r="W55" s="167">
        <v>1</v>
      </c>
      <c r="X55" s="167">
        <v>1</v>
      </c>
      <c r="Y55" s="167">
        <v>1</v>
      </c>
      <c r="Z55" s="167">
        <v>0</v>
      </c>
      <c r="AA55" s="167">
        <v>1</v>
      </c>
      <c r="AB55" s="167">
        <v>1</v>
      </c>
      <c r="AC55" s="167">
        <v>0</v>
      </c>
      <c r="AD55" s="168"/>
      <c r="AE55" s="168">
        <f t="shared" si="0"/>
        <v>7</v>
      </c>
      <c r="AF55" s="168">
        <f t="shared" si="4"/>
        <v>1</v>
      </c>
      <c r="AG55" s="168">
        <f t="shared" si="2"/>
        <v>5</v>
      </c>
      <c r="AH55" s="168">
        <f t="shared" si="3"/>
        <v>10</v>
      </c>
      <c r="AI55" s="173">
        <v>2.7190738995827E-2</v>
      </c>
    </row>
    <row r="56" spans="1:35" ht="18" customHeight="1">
      <c r="A56" s="239"/>
      <c r="B56" s="179" t="s">
        <v>413</v>
      </c>
      <c r="C56" s="179" t="s">
        <v>437</v>
      </c>
      <c r="D56" s="181" t="s">
        <v>1501</v>
      </c>
      <c r="E56" s="182" t="s">
        <v>1501</v>
      </c>
      <c r="F56" s="179">
        <v>0</v>
      </c>
      <c r="G56" s="179">
        <v>1</v>
      </c>
      <c r="H56" s="179">
        <v>0</v>
      </c>
      <c r="I56" s="179">
        <v>0</v>
      </c>
      <c r="J56" s="179">
        <v>1</v>
      </c>
      <c r="K56" s="179">
        <v>0</v>
      </c>
      <c r="L56" s="179">
        <v>0</v>
      </c>
      <c r="M56" s="179">
        <v>0</v>
      </c>
      <c r="N56" s="179"/>
      <c r="O56" s="178">
        <v>1</v>
      </c>
      <c r="P56" s="178">
        <v>0</v>
      </c>
      <c r="Q56" s="178">
        <v>1</v>
      </c>
      <c r="R56" s="178">
        <v>1</v>
      </c>
      <c r="S56" s="178">
        <v>1</v>
      </c>
      <c r="T56" s="178">
        <v>1</v>
      </c>
      <c r="U56" s="178">
        <v>1</v>
      </c>
      <c r="V56" s="178">
        <v>1</v>
      </c>
      <c r="W56" s="178">
        <v>1</v>
      </c>
      <c r="X56" s="178">
        <v>0</v>
      </c>
      <c r="Y56" s="178">
        <v>1</v>
      </c>
      <c r="Z56" s="178">
        <v>1</v>
      </c>
      <c r="AA56" s="178">
        <v>0</v>
      </c>
      <c r="AB56" s="178">
        <v>0</v>
      </c>
      <c r="AC56" s="178">
        <v>1</v>
      </c>
      <c r="AD56" s="179"/>
      <c r="AE56" s="179">
        <f t="shared" si="0"/>
        <v>6</v>
      </c>
      <c r="AF56" s="179">
        <f t="shared" si="4"/>
        <v>2</v>
      </c>
      <c r="AG56" s="179">
        <f t="shared" si="2"/>
        <v>4</v>
      </c>
      <c r="AH56" s="179">
        <f t="shared" si="3"/>
        <v>11</v>
      </c>
      <c r="AI56" s="183">
        <v>3.9305424687037002E-2</v>
      </c>
    </row>
    <row r="57" spans="1:35" ht="18" customHeight="1">
      <c r="A57" s="15" t="s">
        <v>721</v>
      </c>
    </row>
  </sheetData>
  <mergeCells count="5">
    <mergeCell ref="F2:M2"/>
    <mergeCell ref="O2:AC2"/>
    <mergeCell ref="AE2:AI2"/>
    <mergeCell ref="A4:A47"/>
    <mergeCell ref="A48:A56"/>
  </mergeCells>
  <phoneticPr fontId="3" type="noConversion"/>
  <conditionalFormatting sqref="E23:E25">
    <cfRule type="cellIs" dxfId="1" priority="2" operator="equal">
      <formula>0</formula>
    </cfRule>
  </conditionalFormatting>
  <conditionalFormatting sqref="E27:E31">
    <cfRule type="cellIs" dxfId="0" priority="1" operator="equal">
      <formula>0</formula>
    </cfRule>
  </conditionalFormatting>
  <pageMargins left="0.7" right="0.7" top="0.75" bottom="0.75" header="0.3" footer="0.3"/>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E13"/>
  <sheetViews>
    <sheetView workbookViewId="0">
      <selection activeCell="I18" sqref="I18"/>
    </sheetView>
  </sheetViews>
  <sheetFormatPr baseColWidth="10" defaultColWidth="8.83203125" defaultRowHeight="13"/>
  <cols>
    <col min="1" max="1" width="9.1640625" style="56" bestFit="1" customWidth="1"/>
    <col min="2" max="2" width="16.6640625" style="56" customWidth="1"/>
    <col min="3" max="3" width="14.1640625" style="56" customWidth="1"/>
    <col min="4" max="16384" width="8.83203125" style="56"/>
  </cols>
  <sheetData>
    <row r="1" spans="1:5">
      <c r="A1" s="56" t="s">
        <v>912</v>
      </c>
    </row>
    <row r="2" spans="1:5" ht="15">
      <c r="A2" s="98" t="s">
        <v>909</v>
      </c>
      <c r="B2" s="98" t="s">
        <v>910</v>
      </c>
      <c r="C2" s="98" t="s">
        <v>911</v>
      </c>
    </row>
    <row r="3" spans="1:5">
      <c r="A3" s="84">
        <v>1950</v>
      </c>
      <c r="B3" s="84"/>
      <c r="C3" s="84">
        <v>469</v>
      </c>
      <c r="E3" s="99"/>
    </row>
    <row r="4" spans="1:5">
      <c r="A4" s="84">
        <v>1951</v>
      </c>
      <c r="B4" s="84">
        <v>229</v>
      </c>
      <c r="C4" s="84">
        <v>2401</v>
      </c>
      <c r="E4" s="99"/>
    </row>
    <row r="5" spans="1:5">
      <c r="A5" s="84">
        <v>1952</v>
      </c>
      <c r="B5" s="84">
        <v>1069</v>
      </c>
      <c r="C5" s="84">
        <v>4507</v>
      </c>
      <c r="E5" s="99"/>
    </row>
    <row r="6" spans="1:5">
      <c r="A6" s="84">
        <v>1953</v>
      </c>
      <c r="B6" s="84">
        <v>1091</v>
      </c>
      <c r="C6" s="84">
        <v>5202</v>
      </c>
      <c r="E6" s="99"/>
    </row>
    <row r="7" spans="1:5">
      <c r="A7" s="84">
        <v>1954</v>
      </c>
      <c r="B7" s="84">
        <v>2228</v>
      </c>
      <c r="C7" s="84">
        <v>9995</v>
      </c>
      <c r="E7" s="99"/>
    </row>
    <row r="8" spans="1:5">
      <c r="A8" s="84">
        <v>1955</v>
      </c>
      <c r="B8" s="84">
        <v>2477</v>
      </c>
      <c r="C8" s="84">
        <v>26416</v>
      </c>
      <c r="E8" s="99"/>
    </row>
    <row r="9" spans="1:5">
      <c r="A9" s="84">
        <v>1956</v>
      </c>
      <c r="B9" s="84">
        <v>5404</v>
      </c>
      <c r="C9" s="84">
        <v>41369.999999999993</v>
      </c>
      <c r="E9" s="99"/>
    </row>
    <row r="10" spans="1:5">
      <c r="A10" s="84">
        <v>1957</v>
      </c>
      <c r="B10" s="84">
        <v>4245</v>
      </c>
      <c r="C10" s="84">
        <v>52000</v>
      </c>
      <c r="E10" s="99"/>
    </row>
    <row r="11" spans="1:5">
      <c r="A11" s="84">
        <v>1958</v>
      </c>
      <c r="B11" s="84">
        <v>12750</v>
      </c>
      <c r="C11" s="84">
        <v>70730</v>
      </c>
      <c r="E11" s="99"/>
    </row>
    <row r="12" spans="1:5">
      <c r="A12" s="84">
        <v>1959</v>
      </c>
      <c r="B12" s="84">
        <v>10043</v>
      </c>
      <c r="C12" s="84">
        <v>66000</v>
      </c>
      <c r="E12" s="99"/>
    </row>
    <row r="13" spans="1:5">
      <c r="A13" s="85">
        <v>1960</v>
      </c>
      <c r="B13" s="85">
        <v>16421</v>
      </c>
      <c r="C13" s="85">
        <v>67000</v>
      </c>
      <c r="E13" s="99"/>
    </row>
  </sheetData>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26"/>
  <sheetViews>
    <sheetView workbookViewId="0">
      <selection activeCell="J19" sqref="J19"/>
    </sheetView>
  </sheetViews>
  <sheetFormatPr baseColWidth="10" defaultColWidth="8.83203125" defaultRowHeight="14"/>
  <sheetData>
    <row r="1" spans="1:8" ht="16" thickBot="1">
      <c r="A1" s="15" t="s">
        <v>856</v>
      </c>
    </row>
    <row r="2" spans="1:8" ht="15" thickBot="1">
      <c r="A2" s="108"/>
      <c r="B2" s="241" t="s">
        <v>1506</v>
      </c>
      <c r="C2" s="241"/>
      <c r="D2" s="241"/>
      <c r="E2" s="241"/>
      <c r="F2" s="241"/>
      <c r="G2" s="241" t="s">
        <v>773</v>
      </c>
      <c r="H2" s="241"/>
    </row>
    <row r="3" spans="1:8" ht="25" thickBot="1">
      <c r="A3" s="109" t="s">
        <v>1462</v>
      </c>
      <c r="B3" s="109" t="s">
        <v>774</v>
      </c>
      <c r="C3" s="109" t="s">
        <v>775</v>
      </c>
      <c r="D3" s="109" t="s">
        <v>776</v>
      </c>
      <c r="E3" s="109" t="s">
        <v>777</v>
      </c>
      <c r="F3" s="109" t="s">
        <v>778</v>
      </c>
      <c r="G3" s="109" t="s">
        <v>779</v>
      </c>
      <c r="H3" s="109" t="s">
        <v>780</v>
      </c>
    </row>
    <row r="4" spans="1:8">
      <c r="A4" s="110" t="s">
        <v>748</v>
      </c>
      <c r="B4" s="110" t="s">
        <v>781</v>
      </c>
      <c r="C4" s="110">
        <v>6220881</v>
      </c>
      <c r="D4" s="110">
        <v>6220905</v>
      </c>
      <c r="E4" s="110" t="s">
        <v>782</v>
      </c>
      <c r="F4" s="19"/>
      <c r="G4" s="110" t="s">
        <v>783</v>
      </c>
      <c r="H4" s="110" t="s">
        <v>784</v>
      </c>
    </row>
    <row r="5" spans="1:8">
      <c r="A5" s="110" t="s">
        <v>739</v>
      </c>
      <c r="B5" s="110" t="s">
        <v>1106</v>
      </c>
      <c r="C5" s="110">
        <v>3650358</v>
      </c>
      <c r="D5" s="110">
        <v>3650382</v>
      </c>
      <c r="E5" s="110" t="s">
        <v>785</v>
      </c>
      <c r="F5" s="110" t="s">
        <v>786</v>
      </c>
      <c r="G5" s="110" t="s">
        <v>787</v>
      </c>
      <c r="H5" s="110" t="s">
        <v>788</v>
      </c>
    </row>
    <row r="6" spans="1:8">
      <c r="A6" s="110" t="s">
        <v>732</v>
      </c>
      <c r="B6" s="110" t="s">
        <v>1412</v>
      </c>
      <c r="C6" s="110">
        <v>117157675</v>
      </c>
      <c r="D6" s="110">
        <v>117157699</v>
      </c>
      <c r="E6" s="110" t="s">
        <v>789</v>
      </c>
      <c r="F6" s="19"/>
      <c r="G6" s="110" t="s">
        <v>790</v>
      </c>
      <c r="H6" s="110" t="s">
        <v>791</v>
      </c>
    </row>
    <row r="7" spans="1:8">
      <c r="A7" s="110" t="s">
        <v>742</v>
      </c>
      <c r="B7" s="110" t="s">
        <v>1153</v>
      </c>
      <c r="C7" s="110">
        <v>4592576</v>
      </c>
      <c r="D7" s="110">
        <v>4592600</v>
      </c>
      <c r="E7" s="110" t="s">
        <v>792</v>
      </c>
      <c r="F7" s="19"/>
      <c r="G7" s="110" t="s">
        <v>793</v>
      </c>
      <c r="H7" s="110" t="s">
        <v>794</v>
      </c>
    </row>
    <row r="8" spans="1:8">
      <c r="A8" s="110" t="s">
        <v>730</v>
      </c>
      <c r="B8" s="110" t="s">
        <v>1412</v>
      </c>
      <c r="C8" s="110">
        <v>144406325</v>
      </c>
      <c r="D8" s="110">
        <v>144406353</v>
      </c>
      <c r="E8" s="110" t="s">
        <v>795</v>
      </c>
      <c r="F8" s="110" t="s">
        <v>796</v>
      </c>
      <c r="G8" s="110" t="s">
        <v>797</v>
      </c>
      <c r="H8" s="110" t="s">
        <v>788</v>
      </c>
    </row>
    <row r="9" spans="1:8">
      <c r="A9" s="110" t="s">
        <v>740</v>
      </c>
      <c r="B9" s="110" t="s">
        <v>1106</v>
      </c>
      <c r="C9" s="110">
        <v>4195736</v>
      </c>
      <c r="D9" s="110">
        <v>4195764</v>
      </c>
      <c r="E9" s="110" t="s">
        <v>798</v>
      </c>
      <c r="F9" s="19"/>
      <c r="G9" s="110" t="s">
        <v>799</v>
      </c>
      <c r="H9" s="110" t="s">
        <v>788</v>
      </c>
    </row>
    <row r="10" spans="1:8">
      <c r="A10" s="110" t="s">
        <v>731</v>
      </c>
      <c r="B10" s="110" t="s">
        <v>1412</v>
      </c>
      <c r="C10" s="110">
        <v>117563532</v>
      </c>
      <c r="D10" s="110">
        <v>117563560</v>
      </c>
      <c r="E10" s="110" t="s">
        <v>800</v>
      </c>
      <c r="F10" s="110" t="s">
        <v>801</v>
      </c>
      <c r="G10" s="110" t="s">
        <v>802</v>
      </c>
      <c r="H10" s="110" t="s">
        <v>803</v>
      </c>
    </row>
    <row r="11" spans="1:8">
      <c r="A11" s="110" t="s">
        <v>743</v>
      </c>
      <c r="B11" s="110" t="s">
        <v>1153</v>
      </c>
      <c r="C11" s="110">
        <v>49882949</v>
      </c>
      <c r="D11" s="110">
        <v>49882985</v>
      </c>
      <c r="E11" s="110" t="s">
        <v>804</v>
      </c>
      <c r="F11" s="19"/>
      <c r="G11" s="110" t="s">
        <v>805</v>
      </c>
      <c r="H11" s="110" t="s">
        <v>806</v>
      </c>
    </row>
    <row r="12" spans="1:8">
      <c r="A12" s="110" t="s">
        <v>733</v>
      </c>
      <c r="B12" s="110" t="s">
        <v>1412</v>
      </c>
      <c r="C12" s="110">
        <v>6002554</v>
      </c>
      <c r="D12" s="110">
        <v>6002594</v>
      </c>
      <c r="E12" s="110" t="s">
        <v>807</v>
      </c>
      <c r="F12" s="19"/>
      <c r="G12" s="110" t="s">
        <v>808</v>
      </c>
      <c r="H12" s="110" t="s">
        <v>809</v>
      </c>
    </row>
    <row r="13" spans="1:8">
      <c r="A13" s="110" t="s">
        <v>750</v>
      </c>
      <c r="B13" s="110" t="s">
        <v>1421</v>
      </c>
      <c r="C13" s="111">
        <v>14545532</v>
      </c>
      <c r="D13" s="111">
        <v>14545576</v>
      </c>
      <c r="E13" s="110" t="s">
        <v>810</v>
      </c>
      <c r="F13" s="110" t="s">
        <v>811</v>
      </c>
      <c r="G13" s="110" t="s">
        <v>812</v>
      </c>
      <c r="H13" s="110" t="s">
        <v>813</v>
      </c>
    </row>
    <row r="14" spans="1:8">
      <c r="A14" s="110" t="s">
        <v>738</v>
      </c>
      <c r="B14" s="110" t="s">
        <v>1295</v>
      </c>
      <c r="C14" s="110">
        <v>112230602</v>
      </c>
      <c r="D14" s="110">
        <v>112230650</v>
      </c>
      <c r="E14" s="110" t="s">
        <v>814</v>
      </c>
      <c r="F14" s="19"/>
      <c r="G14" s="110" t="s">
        <v>815</v>
      </c>
      <c r="H14" s="110" t="s">
        <v>816</v>
      </c>
    </row>
    <row r="15" spans="1:8">
      <c r="A15" s="110" t="s">
        <v>741</v>
      </c>
      <c r="B15" s="110" t="s">
        <v>1153</v>
      </c>
      <c r="C15" s="110">
        <v>37799317</v>
      </c>
      <c r="D15" s="110">
        <v>37799357</v>
      </c>
      <c r="E15" s="110" t="s">
        <v>817</v>
      </c>
      <c r="F15" s="19"/>
      <c r="G15" s="110" t="s">
        <v>818</v>
      </c>
      <c r="H15" s="110" t="s">
        <v>819</v>
      </c>
    </row>
    <row r="16" spans="1:8">
      <c r="A16" s="110" t="s">
        <v>744</v>
      </c>
      <c r="B16" s="110" t="s">
        <v>1162</v>
      </c>
      <c r="C16" s="110">
        <v>40057642</v>
      </c>
      <c r="D16" s="110">
        <v>40057686</v>
      </c>
      <c r="E16" s="110" t="s">
        <v>789</v>
      </c>
      <c r="F16" s="110" t="s">
        <v>820</v>
      </c>
      <c r="G16" s="110" t="s">
        <v>821</v>
      </c>
      <c r="H16" s="110" t="s">
        <v>816</v>
      </c>
    </row>
    <row r="17" spans="1:8">
      <c r="A17" s="110" t="s">
        <v>745</v>
      </c>
      <c r="B17" s="110" t="s">
        <v>1162</v>
      </c>
      <c r="C17" s="110">
        <v>39297345</v>
      </c>
      <c r="D17" s="110">
        <v>39297393</v>
      </c>
      <c r="E17" s="110" t="s">
        <v>804</v>
      </c>
      <c r="F17" s="19"/>
      <c r="G17" s="110" t="s">
        <v>822</v>
      </c>
      <c r="H17" s="110" t="s">
        <v>823</v>
      </c>
    </row>
    <row r="18" spans="1:8">
      <c r="A18" s="110" t="s">
        <v>734</v>
      </c>
      <c r="B18" s="110" t="s">
        <v>1262</v>
      </c>
      <c r="C18" s="110">
        <v>34154346</v>
      </c>
      <c r="D18" s="110">
        <v>34154390</v>
      </c>
      <c r="E18" s="110" t="s">
        <v>824</v>
      </c>
      <c r="F18" s="110" t="s">
        <v>825</v>
      </c>
      <c r="G18" s="110" t="s">
        <v>826</v>
      </c>
      <c r="H18" s="110" t="s">
        <v>827</v>
      </c>
    </row>
    <row r="19" spans="1:8">
      <c r="A19" s="110" t="s">
        <v>747</v>
      </c>
      <c r="B19" s="110" t="s">
        <v>781</v>
      </c>
      <c r="C19" s="110">
        <v>10241117</v>
      </c>
      <c r="D19" s="110">
        <v>10241161</v>
      </c>
      <c r="E19" s="110" t="s">
        <v>828</v>
      </c>
      <c r="F19" s="110" t="s">
        <v>829</v>
      </c>
      <c r="G19" s="110" t="s">
        <v>830</v>
      </c>
      <c r="H19" s="110" t="s">
        <v>831</v>
      </c>
    </row>
    <row r="20" spans="1:8">
      <c r="A20" s="110" t="s">
        <v>737</v>
      </c>
      <c r="B20" s="110" t="s">
        <v>1295</v>
      </c>
      <c r="C20" s="110">
        <v>122041127</v>
      </c>
      <c r="D20" s="110">
        <v>122041171</v>
      </c>
      <c r="E20" s="110" t="s">
        <v>832</v>
      </c>
      <c r="F20" s="110" t="s">
        <v>833</v>
      </c>
      <c r="G20" s="110" t="s">
        <v>834</v>
      </c>
      <c r="H20" s="110" t="s">
        <v>809</v>
      </c>
    </row>
    <row r="21" spans="1:8">
      <c r="A21" s="110" t="s">
        <v>736</v>
      </c>
      <c r="B21" s="110" t="s">
        <v>1262</v>
      </c>
      <c r="C21" s="110">
        <v>36443767</v>
      </c>
      <c r="D21" s="110">
        <v>36443811</v>
      </c>
      <c r="E21" s="110" t="s">
        <v>835</v>
      </c>
      <c r="F21" s="19"/>
      <c r="G21" s="110" t="s">
        <v>836</v>
      </c>
      <c r="H21" s="110" t="s">
        <v>837</v>
      </c>
    </row>
    <row r="22" spans="1:8">
      <c r="A22" s="110" t="s">
        <v>746</v>
      </c>
      <c r="B22" s="110" t="s">
        <v>1038</v>
      </c>
      <c r="C22" s="110">
        <v>22899269</v>
      </c>
      <c r="D22" s="110">
        <v>22899345</v>
      </c>
      <c r="E22" s="110" t="s">
        <v>838</v>
      </c>
      <c r="F22" s="110" t="s">
        <v>839</v>
      </c>
      <c r="G22" s="110" t="s">
        <v>840</v>
      </c>
      <c r="H22" s="110" t="s">
        <v>841</v>
      </c>
    </row>
    <row r="23" spans="1:8">
      <c r="A23" s="110" t="s">
        <v>735</v>
      </c>
      <c r="B23" s="110" t="s">
        <v>1262</v>
      </c>
      <c r="C23" s="110">
        <v>65446283</v>
      </c>
      <c r="D23" s="110">
        <v>65446311</v>
      </c>
      <c r="E23" s="110" t="s">
        <v>842</v>
      </c>
      <c r="F23" s="19"/>
      <c r="G23" s="110" t="s">
        <v>843</v>
      </c>
      <c r="H23" s="110" t="s">
        <v>844</v>
      </c>
    </row>
    <row r="24" spans="1:8">
      <c r="A24" s="110" t="s">
        <v>749</v>
      </c>
      <c r="B24" s="110" t="s">
        <v>845</v>
      </c>
      <c r="C24" s="110">
        <v>1793019</v>
      </c>
      <c r="D24" s="110">
        <v>1793043</v>
      </c>
      <c r="E24" s="110" t="s">
        <v>846</v>
      </c>
      <c r="F24" s="19"/>
      <c r="G24" s="110" t="s">
        <v>847</v>
      </c>
      <c r="H24" s="110" t="s">
        <v>848</v>
      </c>
    </row>
    <row r="25" spans="1:8">
      <c r="A25" s="110" t="s">
        <v>751</v>
      </c>
      <c r="B25" s="112" t="s">
        <v>849</v>
      </c>
      <c r="C25" s="110">
        <v>1139424</v>
      </c>
      <c r="D25" s="110">
        <v>1139000</v>
      </c>
      <c r="E25" s="110" t="s">
        <v>850</v>
      </c>
      <c r="F25" s="19"/>
      <c r="G25" s="110" t="s">
        <v>851</v>
      </c>
      <c r="H25" s="110" t="s">
        <v>844</v>
      </c>
    </row>
    <row r="26" spans="1:8" ht="25" thickBot="1">
      <c r="A26" s="113" t="s">
        <v>752</v>
      </c>
      <c r="B26" s="114" t="s">
        <v>852</v>
      </c>
      <c r="C26" s="113">
        <v>682</v>
      </c>
      <c r="D26" s="113">
        <v>697</v>
      </c>
      <c r="E26" s="113" t="s">
        <v>853</v>
      </c>
      <c r="F26" s="115"/>
      <c r="G26" s="113" t="s">
        <v>854</v>
      </c>
      <c r="H26" s="113" t="s">
        <v>855</v>
      </c>
    </row>
  </sheetData>
  <mergeCells count="2">
    <mergeCell ref="B2:F2"/>
    <mergeCell ref="G2:H2"/>
  </mergeCells>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28"/>
  <sheetViews>
    <sheetView workbookViewId="0">
      <selection activeCell="I10" sqref="I10"/>
    </sheetView>
  </sheetViews>
  <sheetFormatPr baseColWidth="10" defaultColWidth="8.83203125" defaultRowHeight="13"/>
  <cols>
    <col min="1" max="16384" width="8.83203125" style="56"/>
  </cols>
  <sheetData>
    <row r="1" spans="1:8" s="54" customFormat="1" ht="27.75" customHeight="1" thickBot="1">
      <c r="A1" s="54" t="s">
        <v>348</v>
      </c>
    </row>
    <row r="2" spans="1:8" ht="27" customHeight="1" thickTop="1">
      <c r="A2" s="242" t="s">
        <v>913</v>
      </c>
      <c r="B2" s="242" t="s">
        <v>914</v>
      </c>
      <c r="C2" s="242" t="s">
        <v>915</v>
      </c>
      <c r="D2" s="242" t="s">
        <v>916</v>
      </c>
      <c r="E2" s="242" t="s">
        <v>917</v>
      </c>
      <c r="F2" s="242" t="s">
        <v>918</v>
      </c>
      <c r="G2" s="242" t="s">
        <v>919</v>
      </c>
      <c r="H2" s="242"/>
    </row>
    <row r="3" spans="1:8" ht="15" thickBot="1">
      <c r="A3" s="243"/>
      <c r="B3" s="243"/>
      <c r="C3" s="243"/>
      <c r="D3" s="243"/>
      <c r="E3" s="243"/>
      <c r="F3" s="243"/>
      <c r="G3" s="100" t="s">
        <v>728</v>
      </c>
      <c r="H3" s="100" t="s">
        <v>729</v>
      </c>
    </row>
    <row r="4" spans="1:8">
      <c r="A4" s="101" t="s">
        <v>730</v>
      </c>
      <c r="B4" s="101">
        <v>1</v>
      </c>
      <c r="C4" s="101">
        <v>0.41899999999999998</v>
      </c>
      <c r="D4" s="101">
        <v>0.64800000000000002</v>
      </c>
      <c r="E4" s="101">
        <v>0.37109999999999999</v>
      </c>
      <c r="F4" s="101">
        <v>0.12590000000000001</v>
      </c>
      <c r="G4" s="101">
        <v>2.4035000000000002</v>
      </c>
      <c r="H4" s="101">
        <v>0.1211</v>
      </c>
    </row>
    <row r="5" spans="1:8">
      <c r="A5" s="56" t="s">
        <v>731</v>
      </c>
      <c r="B5" s="56">
        <v>1</v>
      </c>
      <c r="C5" s="56">
        <v>0.5333</v>
      </c>
      <c r="D5" s="56">
        <v>0.73270000000000002</v>
      </c>
      <c r="E5" s="56">
        <v>0.48609999999999998</v>
      </c>
      <c r="F5" s="56">
        <v>0.21840000000000001</v>
      </c>
      <c r="G5" s="56">
        <v>0.1036</v>
      </c>
      <c r="H5" s="56">
        <v>0.74760000000000004</v>
      </c>
    </row>
    <row r="6" spans="1:8">
      <c r="A6" s="56" t="s">
        <v>732</v>
      </c>
      <c r="B6" s="56">
        <v>1</v>
      </c>
      <c r="C6" s="56">
        <v>0.5524</v>
      </c>
      <c r="D6" s="56">
        <v>0.57830000000000004</v>
      </c>
      <c r="E6" s="56">
        <v>0.36670000000000003</v>
      </c>
      <c r="F6" s="56">
        <v>0.23760000000000001</v>
      </c>
      <c r="G6" s="56">
        <v>1.8553999999999999</v>
      </c>
      <c r="H6" s="56">
        <v>0.17319999999999999</v>
      </c>
    </row>
    <row r="7" spans="1:8">
      <c r="A7" s="56" t="s">
        <v>733</v>
      </c>
      <c r="B7" s="56">
        <v>1</v>
      </c>
      <c r="C7" s="56">
        <v>0.49519999999999997</v>
      </c>
      <c r="D7" s="56">
        <v>0.58379999999999999</v>
      </c>
      <c r="E7" s="56">
        <v>0.3523</v>
      </c>
      <c r="F7" s="56">
        <v>0.18340000000000001</v>
      </c>
      <c r="G7" s="56">
        <v>0.56759999999999999</v>
      </c>
      <c r="H7" s="56">
        <v>0.45119999999999999</v>
      </c>
    </row>
    <row r="8" spans="1:8">
      <c r="A8" s="56" t="s">
        <v>734</v>
      </c>
      <c r="B8" s="56">
        <v>2</v>
      </c>
      <c r="C8" s="56">
        <v>0.30480000000000002</v>
      </c>
      <c r="D8" s="56">
        <v>0.5181</v>
      </c>
      <c r="E8" s="56">
        <v>0.29049999999999998</v>
      </c>
      <c r="F8" s="56">
        <v>6.5500000000000003E-2</v>
      </c>
      <c r="G8" s="56">
        <v>1.1281000000000001</v>
      </c>
      <c r="H8" s="56">
        <v>0.28820000000000001</v>
      </c>
    </row>
    <row r="9" spans="1:8">
      <c r="A9" s="56" t="s">
        <v>735</v>
      </c>
      <c r="B9" s="56">
        <v>2</v>
      </c>
      <c r="C9" s="56">
        <v>0.4667</v>
      </c>
      <c r="D9" s="56">
        <v>0.58120000000000005</v>
      </c>
      <c r="E9" s="56">
        <v>0.34389999999999998</v>
      </c>
      <c r="F9" s="56">
        <v>0.16</v>
      </c>
      <c r="G9" s="56">
        <v>0.2316</v>
      </c>
      <c r="H9" s="56">
        <v>0.63029999999999997</v>
      </c>
    </row>
    <row r="10" spans="1:8">
      <c r="A10" s="56" t="s">
        <v>736</v>
      </c>
      <c r="B10" s="56">
        <v>2</v>
      </c>
      <c r="C10" s="56">
        <v>0.69520000000000004</v>
      </c>
      <c r="D10" s="56">
        <v>0.84919999999999995</v>
      </c>
      <c r="E10" s="56">
        <v>0.64229999999999998</v>
      </c>
      <c r="F10" s="56">
        <v>0.4209</v>
      </c>
      <c r="G10" s="56">
        <v>4.2700000000000002E-2</v>
      </c>
      <c r="H10" s="56">
        <v>0.83620000000000005</v>
      </c>
    </row>
    <row r="11" spans="1:8">
      <c r="A11" s="56" t="s">
        <v>737</v>
      </c>
      <c r="B11" s="56">
        <v>3</v>
      </c>
      <c r="C11" s="56">
        <v>0.53849999999999998</v>
      </c>
      <c r="D11" s="56">
        <v>0.5917</v>
      </c>
      <c r="E11" s="56">
        <v>0.36899999999999999</v>
      </c>
      <c r="F11" s="56">
        <v>0.22339999999999999</v>
      </c>
      <c r="G11" s="56">
        <v>0.95630000000000004</v>
      </c>
      <c r="H11" s="56">
        <v>0.3281</v>
      </c>
    </row>
    <row r="12" spans="1:8">
      <c r="A12" s="56" t="s">
        <v>738</v>
      </c>
      <c r="B12" s="56">
        <v>3</v>
      </c>
      <c r="C12" s="56">
        <v>0.57140000000000002</v>
      </c>
      <c r="D12" s="56">
        <v>0.57399999999999995</v>
      </c>
      <c r="E12" s="56">
        <v>0.38300000000000001</v>
      </c>
      <c r="F12" s="56">
        <v>0.25800000000000001</v>
      </c>
      <c r="G12" s="56">
        <v>2.1333000000000002</v>
      </c>
      <c r="H12" s="56">
        <v>0.14410000000000001</v>
      </c>
    </row>
    <row r="13" spans="1:8">
      <c r="A13" s="56" t="s">
        <v>739</v>
      </c>
      <c r="B13" s="56">
        <v>4</v>
      </c>
      <c r="C13" s="56">
        <v>0.39050000000000001</v>
      </c>
      <c r="D13" s="56">
        <v>0.60299999999999998</v>
      </c>
      <c r="E13" s="56">
        <v>0.34389999999999998</v>
      </c>
      <c r="F13" s="56">
        <v>0.1082</v>
      </c>
      <c r="G13" s="56">
        <v>1.1888000000000001</v>
      </c>
      <c r="H13" s="56">
        <v>0.27560000000000001</v>
      </c>
    </row>
    <row r="14" spans="1:8">
      <c r="A14" s="56" t="s">
        <v>740</v>
      </c>
      <c r="B14" s="56">
        <v>4</v>
      </c>
      <c r="C14" s="56">
        <v>0.56189999999999996</v>
      </c>
      <c r="D14" s="56">
        <v>0.58179999999999998</v>
      </c>
      <c r="E14" s="56">
        <v>0.37169999999999997</v>
      </c>
      <c r="F14" s="56">
        <v>0.24759999999999999</v>
      </c>
      <c r="G14" s="56">
        <v>1.8338000000000001</v>
      </c>
      <c r="H14" s="56">
        <v>0.1757</v>
      </c>
    </row>
    <row r="15" spans="1:8">
      <c r="A15" s="56" t="s">
        <v>741</v>
      </c>
      <c r="B15" s="56">
        <v>5</v>
      </c>
      <c r="C15" s="56">
        <v>0.61899999999999999</v>
      </c>
      <c r="D15" s="56">
        <v>0.79910000000000003</v>
      </c>
      <c r="E15" s="56">
        <v>0.56540000000000001</v>
      </c>
      <c r="F15" s="56">
        <v>0.31440000000000001</v>
      </c>
      <c r="G15" s="56">
        <v>0.23330000000000001</v>
      </c>
      <c r="H15" s="56">
        <v>0.62909999999999999</v>
      </c>
    </row>
    <row r="16" spans="1:8">
      <c r="A16" s="56" t="s">
        <v>742</v>
      </c>
      <c r="B16" s="56">
        <v>5</v>
      </c>
      <c r="C16" s="56">
        <v>0.48570000000000002</v>
      </c>
      <c r="D16" s="56">
        <v>0.64910000000000001</v>
      </c>
      <c r="E16" s="56">
        <v>0.41049999999999998</v>
      </c>
      <c r="F16" s="56">
        <v>0.17530000000000001</v>
      </c>
      <c r="G16" s="56">
        <v>0.20269999999999999</v>
      </c>
      <c r="H16" s="56">
        <v>0.65259999999999996</v>
      </c>
    </row>
    <row r="17" spans="1:8">
      <c r="A17" s="56" t="s">
        <v>743</v>
      </c>
      <c r="B17" s="56">
        <v>5</v>
      </c>
      <c r="C17" s="56">
        <v>0.56730000000000003</v>
      </c>
      <c r="D17" s="56">
        <v>0.74960000000000004</v>
      </c>
      <c r="E17" s="56">
        <v>0.49909999999999999</v>
      </c>
      <c r="F17" s="56">
        <v>0.2535</v>
      </c>
      <c r="G17" s="56">
        <v>7.17E-2</v>
      </c>
      <c r="H17" s="56">
        <v>0.78890000000000005</v>
      </c>
    </row>
    <row r="18" spans="1:8">
      <c r="A18" s="56" t="s">
        <v>744</v>
      </c>
      <c r="B18" s="56">
        <v>6</v>
      </c>
      <c r="C18" s="56">
        <v>0.1714</v>
      </c>
      <c r="D18" s="56">
        <v>0.32529999999999998</v>
      </c>
      <c r="E18" s="56">
        <v>0.18129999999999999</v>
      </c>
      <c r="F18" s="56">
        <v>2.2499999999999999E-2</v>
      </c>
      <c r="G18" s="56">
        <v>0.30940000000000001</v>
      </c>
      <c r="H18" s="56">
        <v>0.57799999999999996</v>
      </c>
    </row>
    <row r="19" spans="1:8">
      <c r="A19" s="56" t="s">
        <v>745</v>
      </c>
      <c r="B19" s="56">
        <v>6</v>
      </c>
      <c r="C19" s="56">
        <v>0.66669999999999996</v>
      </c>
      <c r="D19" s="56">
        <v>0.73599999999999999</v>
      </c>
      <c r="E19" s="56">
        <v>0.54400000000000004</v>
      </c>
      <c r="F19" s="56">
        <v>0.37859999999999999</v>
      </c>
      <c r="G19" s="56">
        <v>1.1902999999999999</v>
      </c>
      <c r="H19" s="56">
        <v>0.27529999999999999</v>
      </c>
    </row>
    <row r="20" spans="1:8">
      <c r="A20" s="56" t="s">
        <v>746</v>
      </c>
      <c r="B20" s="56">
        <v>7</v>
      </c>
      <c r="C20" s="56">
        <v>0.5</v>
      </c>
      <c r="D20" s="56">
        <v>0.68340000000000001</v>
      </c>
      <c r="E20" s="56">
        <v>0.43149999999999999</v>
      </c>
      <c r="F20" s="56">
        <v>0.1875</v>
      </c>
      <c r="G20" s="56">
        <v>9.6299999999999997E-2</v>
      </c>
      <c r="H20" s="56">
        <v>0.75629999999999997</v>
      </c>
    </row>
    <row r="21" spans="1:8">
      <c r="A21" s="56" t="s">
        <v>747</v>
      </c>
      <c r="B21" s="56">
        <v>8</v>
      </c>
      <c r="C21" s="56">
        <v>0.32379999999999998</v>
      </c>
      <c r="D21" s="56">
        <v>0.46889999999999998</v>
      </c>
      <c r="E21" s="56">
        <v>0.25640000000000002</v>
      </c>
      <c r="F21" s="56">
        <v>7.3800000000000004E-2</v>
      </c>
      <c r="G21" s="56">
        <v>0.29520000000000002</v>
      </c>
      <c r="H21" s="56">
        <v>0.58689999999999998</v>
      </c>
    </row>
    <row r="22" spans="1:8">
      <c r="A22" s="56" t="s">
        <v>748</v>
      </c>
      <c r="B22" s="56">
        <v>8</v>
      </c>
      <c r="C22" s="56">
        <v>0.6381</v>
      </c>
      <c r="D22" s="56">
        <v>0.78510000000000002</v>
      </c>
      <c r="E22" s="56">
        <v>0.55640000000000001</v>
      </c>
      <c r="F22" s="56">
        <v>0.33910000000000001</v>
      </c>
      <c r="G22" s="56">
        <v>2.6100000000000002E-2</v>
      </c>
      <c r="H22" s="56">
        <v>0.87170000000000003</v>
      </c>
    </row>
    <row r="23" spans="1:8">
      <c r="A23" s="56" t="s">
        <v>749</v>
      </c>
      <c r="B23" s="56">
        <v>10</v>
      </c>
      <c r="C23" s="56">
        <v>0.42859999999999998</v>
      </c>
      <c r="D23" s="56">
        <v>0.53039999999999998</v>
      </c>
      <c r="E23" s="56">
        <v>0.30620000000000003</v>
      </c>
      <c r="F23" s="56">
        <v>0.1323</v>
      </c>
      <c r="G23" s="56">
        <v>1.0883</v>
      </c>
      <c r="H23" s="56">
        <v>0.29680000000000001</v>
      </c>
    </row>
    <row r="24" spans="1:8">
      <c r="A24" s="56" t="s">
        <v>750</v>
      </c>
      <c r="B24" s="56">
        <v>13</v>
      </c>
      <c r="C24" s="56">
        <v>0.43809999999999999</v>
      </c>
      <c r="D24" s="56">
        <v>0.64</v>
      </c>
      <c r="E24" s="56">
        <v>0.36980000000000002</v>
      </c>
      <c r="F24" s="56">
        <v>0.13880000000000001</v>
      </c>
      <c r="G24" s="56">
        <v>1.2270000000000001</v>
      </c>
      <c r="H24" s="56">
        <v>0.26800000000000002</v>
      </c>
    </row>
    <row r="25" spans="1:8">
      <c r="A25" s="56" t="s">
        <v>751</v>
      </c>
      <c r="B25" s="56">
        <v>15</v>
      </c>
      <c r="C25" s="56">
        <v>0.3619</v>
      </c>
      <c r="D25" s="56">
        <v>0.60340000000000005</v>
      </c>
      <c r="E25" s="56">
        <v>0.34200000000000003</v>
      </c>
      <c r="F25" s="56">
        <v>9.2399999999999996E-2</v>
      </c>
      <c r="G25" s="56">
        <v>2.5994999999999999</v>
      </c>
      <c r="H25" s="56">
        <v>0.1069</v>
      </c>
    </row>
    <row r="26" spans="1:8" ht="14" thickBot="1">
      <c r="A26" s="102" t="s">
        <v>752</v>
      </c>
      <c r="B26" s="102" t="s">
        <v>753</v>
      </c>
      <c r="C26" s="102"/>
      <c r="D26" s="102"/>
      <c r="E26" s="102"/>
      <c r="F26" s="102"/>
      <c r="G26" s="102"/>
      <c r="H26" s="102"/>
    </row>
    <row r="27" spans="1:8" ht="15" thickTop="1" thickBot="1">
      <c r="A27" s="103" t="s">
        <v>754</v>
      </c>
      <c r="B27" s="103" t="s">
        <v>1501</v>
      </c>
      <c r="C27" s="103">
        <v>0.48770000000000002</v>
      </c>
      <c r="D27" s="103">
        <v>0.62780000000000002</v>
      </c>
      <c r="E27" s="103">
        <v>0.3992</v>
      </c>
      <c r="F27" s="103">
        <v>0.99350000000000005</v>
      </c>
      <c r="G27" s="103" t="s">
        <v>1501</v>
      </c>
      <c r="H27" s="103" t="s">
        <v>1501</v>
      </c>
    </row>
    <row r="28" spans="1:8" ht="15" thickTop="1">
      <c r="A28" s="56" t="s">
        <v>755</v>
      </c>
    </row>
  </sheetData>
  <mergeCells count="7">
    <mergeCell ref="G2:H2"/>
    <mergeCell ref="A2:A3"/>
    <mergeCell ref="B2:B3"/>
    <mergeCell ref="C2:C3"/>
    <mergeCell ref="D2:D3"/>
    <mergeCell ref="E2:E3"/>
    <mergeCell ref="F2:F3"/>
  </mergeCells>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C37"/>
  <sheetViews>
    <sheetView workbookViewId="0">
      <selection activeCell="B21" sqref="B21"/>
    </sheetView>
  </sheetViews>
  <sheetFormatPr baseColWidth="10" defaultColWidth="8.83203125" defaultRowHeight="15"/>
  <cols>
    <col min="1" max="1" width="8.83203125" style="30"/>
    <col min="2" max="2" width="10.5" style="30" customWidth="1"/>
    <col min="3" max="3" width="78.1640625" style="30" customWidth="1"/>
    <col min="4" max="4" width="64.5" style="30" customWidth="1"/>
    <col min="5" max="16384" width="8.83203125" style="30"/>
  </cols>
  <sheetData>
    <row r="1" spans="1:3" s="24" customFormat="1">
      <c r="A1" s="25"/>
    </row>
    <row r="2" spans="1:3" s="24" customFormat="1" ht="16" thickBot="1">
      <c r="A2" s="25" t="s">
        <v>1548</v>
      </c>
    </row>
    <row r="3" spans="1:3" s="24" customFormat="1" ht="16" thickBot="1">
      <c r="A3" s="31" t="s">
        <v>1527</v>
      </c>
      <c r="B3" s="31" t="s">
        <v>1620</v>
      </c>
      <c r="C3" s="31" t="s">
        <v>1528</v>
      </c>
    </row>
    <row r="4" spans="1:3" s="24" customFormat="1">
      <c r="A4" s="27">
        <v>1873</v>
      </c>
      <c r="B4" s="27" t="s">
        <v>1628</v>
      </c>
      <c r="C4" s="27" t="s">
        <v>1529</v>
      </c>
    </row>
    <row r="5" spans="1:3" s="24" customFormat="1">
      <c r="A5" s="27">
        <v>1892</v>
      </c>
      <c r="B5" s="27" t="s">
        <v>1626</v>
      </c>
      <c r="C5" s="27" t="s">
        <v>1530</v>
      </c>
    </row>
    <row r="6" spans="1:3" s="24" customFormat="1">
      <c r="A6" s="27">
        <v>1904</v>
      </c>
      <c r="B6" s="27" t="s">
        <v>1628</v>
      </c>
      <c r="C6" s="27" t="s">
        <v>1531</v>
      </c>
    </row>
    <row r="7" spans="1:3" s="24" customFormat="1">
      <c r="A7" s="27">
        <v>1929</v>
      </c>
      <c r="B7" s="27" t="s">
        <v>1626</v>
      </c>
      <c r="C7" s="27" t="s">
        <v>1532</v>
      </c>
    </row>
    <row r="8" spans="1:3" s="24" customFormat="1">
      <c r="A8" s="27">
        <v>1934</v>
      </c>
      <c r="B8" s="27" t="s">
        <v>1626</v>
      </c>
      <c r="C8" s="27" t="s">
        <v>1533</v>
      </c>
    </row>
    <row r="9" spans="1:3" s="24" customFormat="1">
      <c r="A9" s="27">
        <v>1936</v>
      </c>
      <c r="B9" s="27" t="s">
        <v>1626</v>
      </c>
      <c r="C9" s="27" t="s">
        <v>1534</v>
      </c>
    </row>
    <row r="10" spans="1:3" s="24" customFormat="1" ht="26">
      <c r="A10" s="27" t="s">
        <v>1535</v>
      </c>
      <c r="B10" s="27" t="s">
        <v>1628</v>
      </c>
      <c r="C10" s="27" t="s">
        <v>1536</v>
      </c>
    </row>
    <row r="11" spans="1:3" s="24" customFormat="1">
      <c r="A11" s="27">
        <v>1953</v>
      </c>
      <c r="B11" s="27" t="s">
        <v>1623</v>
      </c>
      <c r="C11" s="27" t="s">
        <v>1537</v>
      </c>
    </row>
    <row r="12" spans="1:3" s="24" customFormat="1" ht="26">
      <c r="A12" s="27" t="s">
        <v>1538</v>
      </c>
      <c r="B12" s="27" t="s">
        <v>1628</v>
      </c>
      <c r="C12" s="27" t="s">
        <v>1539</v>
      </c>
    </row>
    <row r="13" spans="1:3" s="24" customFormat="1" ht="26">
      <c r="A13" s="27" t="s">
        <v>1540</v>
      </c>
      <c r="B13" s="27" t="s">
        <v>1628</v>
      </c>
      <c r="C13" s="27" t="s">
        <v>1541</v>
      </c>
    </row>
    <row r="14" spans="1:3" s="24" customFormat="1">
      <c r="A14" s="27">
        <v>1959</v>
      </c>
      <c r="B14" s="27" t="s">
        <v>1623</v>
      </c>
      <c r="C14" s="27" t="s">
        <v>1542</v>
      </c>
    </row>
    <row r="15" spans="1:3" s="24" customFormat="1">
      <c r="A15" s="27">
        <v>1965</v>
      </c>
      <c r="B15" s="27" t="s">
        <v>1626</v>
      </c>
      <c r="C15" s="27" t="s">
        <v>1543</v>
      </c>
    </row>
    <row r="16" spans="1:3" s="24" customFormat="1">
      <c r="A16" s="27">
        <v>1966</v>
      </c>
      <c r="B16" s="27" t="s">
        <v>1626</v>
      </c>
      <c r="C16" s="27" t="s">
        <v>1544</v>
      </c>
    </row>
    <row r="17" spans="1:3" ht="16" thickBot="1">
      <c r="A17" s="32">
        <v>1971</v>
      </c>
      <c r="B17" s="32" t="s">
        <v>1623</v>
      </c>
      <c r="C17" s="32" t="s">
        <v>1545</v>
      </c>
    </row>
    <row r="18" spans="1:3" s="24" customFormat="1">
      <c r="A18" s="33" t="s">
        <v>1546</v>
      </c>
    </row>
    <row r="19" spans="1:3" s="24" customFormat="1">
      <c r="A19" s="34"/>
    </row>
    <row r="20" spans="1:3" s="24" customFormat="1"/>
    <row r="21" spans="1:3" s="24" customFormat="1"/>
    <row r="22" spans="1:3" s="24" customFormat="1"/>
    <row r="23" spans="1:3" s="24" customFormat="1"/>
    <row r="24" spans="1:3" s="24" customFormat="1"/>
    <row r="25" spans="1:3" s="24" customFormat="1"/>
    <row r="26" spans="1:3" s="24" customFormat="1"/>
    <row r="27" spans="1:3" s="24" customFormat="1"/>
    <row r="28" spans="1:3" s="24" customFormat="1"/>
    <row r="29" spans="1:3" s="24" customFormat="1"/>
    <row r="30" spans="1:3" s="24" customFormat="1"/>
    <row r="31" spans="1:3" s="24" customFormat="1"/>
    <row r="32" spans="1:3" s="24" customFormat="1"/>
    <row r="33" s="24" customFormat="1"/>
    <row r="34" s="24" customFormat="1"/>
    <row r="35" s="24" customFormat="1"/>
    <row r="36" s="24" customFormat="1"/>
    <row r="37" s="24" customFormat="1"/>
  </sheetData>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29"/>
  <sheetViews>
    <sheetView workbookViewId="0">
      <selection activeCell="J22" sqref="J22"/>
    </sheetView>
  </sheetViews>
  <sheetFormatPr baseColWidth="10" defaultColWidth="8.83203125" defaultRowHeight="14"/>
  <sheetData>
    <row r="1" spans="1:8" s="63" customFormat="1" ht="24.75" customHeight="1" thickBot="1">
      <c r="A1" s="54" t="s">
        <v>349</v>
      </c>
      <c r="B1" s="54"/>
      <c r="C1" s="54"/>
      <c r="D1" s="54"/>
      <c r="E1" s="54"/>
      <c r="F1" s="54"/>
      <c r="G1" s="54"/>
      <c r="H1" s="54"/>
    </row>
    <row r="2" spans="1:8" ht="13.5" customHeight="1">
      <c r="A2" s="104" t="s">
        <v>756</v>
      </c>
      <c r="B2" s="246" t="s">
        <v>757</v>
      </c>
      <c r="C2" s="246"/>
      <c r="D2" s="246" t="s">
        <v>758</v>
      </c>
      <c r="E2" s="246"/>
      <c r="F2" s="246" t="s">
        <v>759</v>
      </c>
      <c r="G2" s="246"/>
      <c r="H2" s="104" t="s">
        <v>760</v>
      </c>
    </row>
    <row r="3" spans="1:8" ht="15" thickBot="1">
      <c r="A3" s="105" t="s">
        <v>761</v>
      </c>
      <c r="B3" s="105" t="s">
        <v>762</v>
      </c>
      <c r="C3" s="105" t="s">
        <v>763</v>
      </c>
      <c r="D3" s="105" t="s">
        <v>762</v>
      </c>
      <c r="E3" s="105" t="s">
        <v>763</v>
      </c>
      <c r="F3" s="105" t="s">
        <v>762</v>
      </c>
      <c r="G3" s="105" t="s">
        <v>763</v>
      </c>
      <c r="H3" s="105" t="s">
        <v>764</v>
      </c>
    </row>
    <row r="4" spans="1:8">
      <c r="A4" s="106" t="s">
        <v>730</v>
      </c>
      <c r="B4" s="106">
        <v>6</v>
      </c>
      <c r="C4" s="106">
        <v>6</v>
      </c>
      <c r="D4" s="106">
        <v>5</v>
      </c>
      <c r="E4" s="106">
        <v>6</v>
      </c>
      <c r="F4" s="106">
        <v>5</v>
      </c>
      <c r="G4" s="106">
        <v>6</v>
      </c>
      <c r="H4" s="106">
        <v>1.1399999999999999</v>
      </c>
    </row>
    <row r="5" spans="1:8">
      <c r="A5" s="106" t="s">
        <v>734</v>
      </c>
      <c r="B5" s="106">
        <v>10</v>
      </c>
      <c r="C5" s="106">
        <v>12</v>
      </c>
      <c r="D5" s="106">
        <v>10</v>
      </c>
      <c r="E5" s="106">
        <v>10</v>
      </c>
      <c r="F5" s="106">
        <v>10</v>
      </c>
      <c r="G5" s="106">
        <v>10</v>
      </c>
      <c r="H5" s="106">
        <v>1.3</v>
      </c>
    </row>
    <row r="6" spans="1:8">
      <c r="A6" s="106" t="s">
        <v>737</v>
      </c>
      <c r="B6" s="106">
        <v>11</v>
      </c>
      <c r="C6" s="106">
        <v>11</v>
      </c>
      <c r="D6" s="106">
        <v>11</v>
      </c>
      <c r="E6" s="106">
        <v>11</v>
      </c>
      <c r="F6" s="106">
        <v>10</v>
      </c>
      <c r="G6" s="106">
        <v>11</v>
      </c>
      <c r="H6" s="106">
        <v>1.18</v>
      </c>
    </row>
    <row r="7" spans="1:8">
      <c r="A7" s="106" t="s">
        <v>739</v>
      </c>
      <c r="B7" s="106">
        <v>5</v>
      </c>
      <c r="C7" s="106">
        <v>6</v>
      </c>
      <c r="D7" s="106">
        <v>5</v>
      </c>
      <c r="E7" s="106">
        <v>6</v>
      </c>
      <c r="F7" s="106">
        <v>6</v>
      </c>
      <c r="G7" s="106">
        <v>6</v>
      </c>
      <c r="H7" s="106">
        <v>1.49</v>
      </c>
    </row>
    <row r="8" spans="1:8">
      <c r="A8" s="106" t="s">
        <v>765</v>
      </c>
      <c r="B8" s="106">
        <v>10</v>
      </c>
      <c r="C8" s="106">
        <v>12</v>
      </c>
      <c r="D8" s="106">
        <v>10</v>
      </c>
      <c r="E8" s="106">
        <v>12</v>
      </c>
      <c r="F8" s="106">
        <v>12</v>
      </c>
      <c r="G8" s="106">
        <v>12</v>
      </c>
      <c r="H8" s="106">
        <v>2.81</v>
      </c>
    </row>
    <row r="9" spans="1:8">
      <c r="A9" s="106" t="s">
        <v>744</v>
      </c>
      <c r="B9" s="106">
        <v>11</v>
      </c>
      <c r="C9" s="106">
        <v>11</v>
      </c>
      <c r="D9" s="106">
        <v>11</v>
      </c>
      <c r="E9" s="106">
        <v>11</v>
      </c>
      <c r="F9" s="106">
        <v>11</v>
      </c>
      <c r="G9" s="106">
        <v>11</v>
      </c>
      <c r="H9" s="106">
        <v>1.1200000000000001</v>
      </c>
    </row>
    <row r="10" spans="1:8">
      <c r="A10" s="106" t="s">
        <v>746</v>
      </c>
      <c r="B10" s="106">
        <v>9</v>
      </c>
      <c r="C10" s="106">
        <v>9</v>
      </c>
      <c r="D10" s="106">
        <v>9</v>
      </c>
      <c r="E10" s="106">
        <v>12</v>
      </c>
      <c r="F10" s="106">
        <v>9</v>
      </c>
      <c r="G10" s="106">
        <v>12</v>
      </c>
      <c r="H10" s="106">
        <v>1.47</v>
      </c>
    </row>
    <row r="11" spans="1:8">
      <c r="A11" s="106" t="s">
        <v>747</v>
      </c>
      <c r="B11" s="106">
        <v>10</v>
      </c>
      <c r="C11" s="106">
        <v>10</v>
      </c>
      <c r="D11" s="106">
        <v>10</v>
      </c>
      <c r="E11" s="106">
        <v>10</v>
      </c>
      <c r="F11" s="106">
        <v>10</v>
      </c>
      <c r="G11" s="106">
        <v>10</v>
      </c>
      <c r="H11" s="106">
        <v>1.22</v>
      </c>
    </row>
    <row r="12" spans="1:8">
      <c r="A12" s="106" t="s">
        <v>749</v>
      </c>
      <c r="B12" s="106">
        <v>8</v>
      </c>
      <c r="C12" s="106">
        <v>8</v>
      </c>
      <c r="D12" s="106">
        <v>6</v>
      </c>
      <c r="E12" s="106">
        <v>8</v>
      </c>
      <c r="F12" s="106">
        <v>6</v>
      </c>
      <c r="G12" s="106">
        <v>6</v>
      </c>
      <c r="H12" s="106">
        <v>1.34</v>
      </c>
    </row>
    <row r="13" spans="1:8">
      <c r="A13" s="106" t="s">
        <v>750</v>
      </c>
      <c r="B13" s="106">
        <v>11</v>
      </c>
      <c r="C13" s="106">
        <v>12</v>
      </c>
      <c r="D13" s="106">
        <v>11</v>
      </c>
      <c r="E13" s="106">
        <v>12</v>
      </c>
      <c r="F13" s="106">
        <v>12</v>
      </c>
      <c r="G13" s="106">
        <v>12</v>
      </c>
      <c r="H13" s="106">
        <v>1.75</v>
      </c>
    </row>
    <row r="14" spans="1:8">
      <c r="A14" s="106" t="s">
        <v>751</v>
      </c>
      <c r="B14" s="106">
        <v>6</v>
      </c>
      <c r="C14" s="106">
        <v>7</v>
      </c>
      <c r="D14" s="106">
        <v>6</v>
      </c>
      <c r="E14" s="106">
        <v>6</v>
      </c>
      <c r="F14" s="106">
        <v>6</v>
      </c>
      <c r="G14" s="106">
        <v>6</v>
      </c>
      <c r="H14" s="106">
        <v>1.48</v>
      </c>
    </row>
    <row r="15" spans="1:8">
      <c r="A15" s="106" t="s">
        <v>766</v>
      </c>
      <c r="B15" s="106">
        <v>5</v>
      </c>
      <c r="C15" s="106">
        <v>6</v>
      </c>
      <c r="D15" s="106">
        <v>5</v>
      </c>
      <c r="E15" s="106">
        <v>5</v>
      </c>
      <c r="F15" s="106">
        <v>5</v>
      </c>
      <c r="G15" s="106">
        <v>5</v>
      </c>
      <c r="H15" s="106">
        <v>2.2599999999999998</v>
      </c>
    </row>
    <row r="16" spans="1:8">
      <c r="A16" s="106" t="s">
        <v>745</v>
      </c>
      <c r="B16" s="106">
        <v>10</v>
      </c>
      <c r="C16" s="106">
        <v>12</v>
      </c>
      <c r="D16" s="106">
        <v>11</v>
      </c>
      <c r="E16" s="106">
        <v>12</v>
      </c>
      <c r="F16" s="106">
        <v>11</v>
      </c>
      <c r="G16" s="106">
        <v>12</v>
      </c>
      <c r="H16" s="106">
        <v>1.59</v>
      </c>
    </row>
    <row r="17" spans="1:8">
      <c r="A17" s="106" t="s">
        <v>767</v>
      </c>
      <c r="B17" s="106">
        <v>6</v>
      </c>
      <c r="C17" s="106">
        <v>7</v>
      </c>
      <c r="D17" s="106">
        <v>6</v>
      </c>
      <c r="E17" s="106">
        <v>6</v>
      </c>
      <c r="F17" s="106">
        <v>6</v>
      </c>
      <c r="G17" s="106">
        <v>6</v>
      </c>
      <c r="H17" s="106">
        <v>1.49</v>
      </c>
    </row>
    <row r="18" spans="1:8">
      <c r="A18" s="106" t="s">
        <v>768</v>
      </c>
      <c r="B18" s="106">
        <v>10</v>
      </c>
      <c r="C18" s="106">
        <v>12</v>
      </c>
      <c r="D18" s="106">
        <v>10</v>
      </c>
      <c r="E18" s="106">
        <v>12</v>
      </c>
      <c r="F18" s="106">
        <v>10</v>
      </c>
      <c r="G18" s="106">
        <v>10</v>
      </c>
      <c r="H18" s="106">
        <v>3.23</v>
      </c>
    </row>
    <row r="19" spans="1:8">
      <c r="A19" s="106" t="s">
        <v>731</v>
      </c>
      <c r="B19" s="106">
        <v>8</v>
      </c>
      <c r="C19" s="106">
        <v>9</v>
      </c>
      <c r="D19" s="106">
        <v>8</v>
      </c>
      <c r="E19" s="106">
        <v>9</v>
      </c>
      <c r="F19" s="106">
        <v>8</v>
      </c>
      <c r="G19" s="106">
        <v>8</v>
      </c>
      <c r="H19" s="106">
        <v>1.63</v>
      </c>
    </row>
    <row r="20" spans="1:8">
      <c r="A20" s="106" t="s">
        <v>748</v>
      </c>
      <c r="B20" s="106">
        <v>6</v>
      </c>
      <c r="C20" s="106">
        <v>9</v>
      </c>
      <c r="D20" s="106">
        <v>8</v>
      </c>
      <c r="E20" s="106">
        <v>9</v>
      </c>
      <c r="F20" s="106">
        <v>6</v>
      </c>
      <c r="G20" s="106">
        <v>8</v>
      </c>
      <c r="H20" s="106">
        <v>2.44</v>
      </c>
    </row>
    <row r="21" spans="1:8">
      <c r="A21" s="106" t="s">
        <v>741</v>
      </c>
      <c r="B21" s="106">
        <v>5</v>
      </c>
      <c r="C21" s="106">
        <v>7</v>
      </c>
      <c r="D21" s="106">
        <v>5</v>
      </c>
      <c r="E21" s="106">
        <v>5</v>
      </c>
      <c r="F21" s="106">
        <v>5</v>
      </c>
      <c r="G21" s="106">
        <v>5</v>
      </c>
      <c r="H21" s="106">
        <v>3.23</v>
      </c>
    </row>
    <row r="22" spans="1:8">
      <c r="A22" s="106" t="s">
        <v>738</v>
      </c>
      <c r="B22" s="106">
        <v>11</v>
      </c>
      <c r="C22" s="106">
        <v>12</v>
      </c>
      <c r="D22" s="106">
        <v>12</v>
      </c>
      <c r="E22" s="106">
        <v>12</v>
      </c>
      <c r="F22" s="106">
        <v>11</v>
      </c>
      <c r="G22" s="106">
        <v>12</v>
      </c>
      <c r="H22" s="106">
        <v>1.19</v>
      </c>
    </row>
    <row r="23" spans="1:8">
      <c r="A23" s="106" t="s">
        <v>732</v>
      </c>
      <c r="B23" s="106">
        <v>5</v>
      </c>
      <c r="C23" s="106">
        <v>7</v>
      </c>
      <c r="D23" s="106">
        <v>5</v>
      </c>
      <c r="E23" s="106">
        <v>7</v>
      </c>
      <c r="F23" s="106">
        <v>5</v>
      </c>
      <c r="G23" s="106">
        <v>7</v>
      </c>
      <c r="H23" s="106">
        <v>1</v>
      </c>
    </row>
    <row r="24" spans="1:8">
      <c r="A24" s="106" t="s">
        <v>742</v>
      </c>
      <c r="B24" s="106">
        <v>4</v>
      </c>
      <c r="C24" s="106">
        <v>4</v>
      </c>
      <c r="D24" s="106">
        <v>4</v>
      </c>
      <c r="E24" s="106">
        <v>4</v>
      </c>
      <c r="F24" s="106">
        <v>4</v>
      </c>
      <c r="G24" s="106">
        <v>4</v>
      </c>
      <c r="H24" s="106">
        <v>1.65</v>
      </c>
    </row>
    <row r="25" spans="1:8">
      <c r="A25" s="106" t="s">
        <v>733</v>
      </c>
      <c r="B25" s="106">
        <v>10</v>
      </c>
      <c r="C25" s="106">
        <v>11</v>
      </c>
      <c r="D25" s="106">
        <v>11</v>
      </c>
      <c r="E25" s="106">
        <v>11</v>
      </c>
      <c r="F25" s="106">
        <v>11</v>
      </c>
      <c r="G25" s="106">
        <v>11</v>
      </c>
      <c r="H25" s="106">
        <v>1.54</v>
      </c>
    </row>
    <row r="26" spans="1:8">
      <c r="A26" s="106" t="s">
        <v>752</v>
      </c>
      <c r="B26" s="106" t="s">
        <v>769</v>
      </c>
      <c r="C26" s="106" t="s">
        <v>770</v>
      </c>
      <c r="D26" s="106" t="s">
        <v>769</v>
      </c>
      <c r="E26" s="106" t="s">
        <v>769</v>
      </c>
      <c r="F26" s="106" t="s">
        <v>769</v>
      </c>
      <c r="G26" s="106" t="s">
        <v>769</v>
      </c>
      <c r="H26" s="106" t="s">
        <v>1501</v>
      </c>
    </row>
    <row r="27" spans="1:8" ht="15.75" customHeight="1">
      <c r="A27" s="247" t="s">
        <v>771</v>
      </c>
      <c r="B27" s="247"/>
      <c r="C27" s="247"/>
      <c r="D27" s="247"/>
      <c r="E27" s="247"/>
      <c r="F27" s="247">
        <v>34301.83</v>
      </c>
      <c r="G27" s="247"/>
      <c r="H27" s="247"/>
    </row>
    <row r="28" spans="1:8" ht="15" thickBot="1">
      <c r="A28" s="244" t="s">
        <v>772</v>
      </c>
      <c r="B28" s="244"/>
      <c r="C28" s="244"/>
      <c r="D28" s="244"/>
      <c r="E28" s="244"/>
      <c r="F28" s="245">
        <v>0.99997100000000005</v>
      </c>
      <c r="G28" s="245"/>
      <c r="H28" s="245"/>
    </row>
    <row r="29" spans="1:8">
      <c r="A29" s="107"/>
      <c r="B29" s="56"/>
      <c r="C29" s="56"/>
      <c r="D29" s="56"/>
      <c r="E29" s="56"/>
      <c r="F29" s="56"/>
      <c r="G29" s="56"/>
      <c r="H29" s="56"/>
    </row>
  </sheetData>
  <mergeCells count="7">
    <mergeCell ref="A28:E28"/>
    <mergeCell ref="F28:H28"/>
    <mergeCell ref="B2:C2"/>
    <mergeCell ref="D2:E2"/>
    <mergeCell ref="F2:G2"/>
    <mergeCell ref="A27:E27"/>
    <mergeCell ref="F27:H27"/>
  </mergeCells>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L47"/>
  <sheetViews>
    <sheetView tabSelected="1" workbookViewId="0">
      <selection activeCell="N37" sqref="N37"/>
    </sheetView>
  </sheetViews>
  <sheetFormatPr baseColWidth="10" defaultColWidth="8.83203125" defaultRowHeight="13"/>
  <cols>
    <col min="1" max="1" width="3.6640625" style="2" customWidth="1"/>
    <col min="2" max="3" width="17.1640625" style="2" customWidth="1"/>
    <col min="4" max="4" width="21.1640625" style="2" customWidth="1"/>
    <col min="5" max="5" width="11.6640625" style="2" customWidth="1"/>
    <col min="6" max="6" width="16.83203125" style="4" customWidth="1"/>
    <col min="7" max="9" width="12" style="2" customWidth="1"/>
    <col min="10" max="10" width="17.33203125" style="2" customWidth="1"/>
    <col min="11" max="11" width="15" style="2" customWidth="1"/>
    <col min="12" max="12" width="24.83203125" style="2" customWidth="1"/>
    <col min="13" max="16384" width="8.83203125" style="2"/>
  </cols>
  <sheetData>
    <row r="1" spans="1:12" ht="20" customHeight="1">
      <c r="A1" s="1" t="s">
        <v>48</v>
      </c>
      <c r="B1" s="3"/>
      <c r="C1" s="3"/>
      <c r="D1" s="3"/>
      <c r="E1" s="3"/>
    </row>
    <row r="2" spans="1:12" ht="20" customHeight="1">
      <c r="A2" s="207"/>
      <c r="B2" s="208"/>
      <c r="C2" s="208"/>
      <c r="D2" s="208"/>
      <c r="E2" s="208"/>
      <c r="F2" s="211" t="s">
        <v>47</v>
      </c>
      <c r="G2" s="211"/>
      <c r="H2" s="211"/>
      <c r="I2" s="211"/>
      <c r="J2" s="211"/>
      <c r="K2" s="211"/>
      <c r="L2" s="211"/>
    </row>
    <row r="3" spans="1:12" ht="28.5" customHeight="1">
      <c r="A3" s="205" t="s">
        <v>1634</v>
      </c>
      <c r="B3" s="206" t="s">
        <v>1635</v>
      </c>
      <c r="C3" s="206" t="s">
        <v>1636</v>
      </c>
      <c r="D3" s="206" t="s">
        <v>1637</v>
      </c>
      <c r="E3" s="206" t="s">
        <v>1638</v>
      </c>
      <c r="F3" s="5" t="s">
        <v>1639</v>
      </c>
      <c r="G3" s="199" t="s">
        <v>267</v>
      </c>
      <c r="H3" s="199" t="s">
        <v>268</v>
      </c>
      <c r="I3" s="199" t="s">
        <v>269</v>
      </c>
      <c r="J3" s="200" t="s">
        <v>270</v>
      </c>
      <c r="K3" s="200" t="s">
        <v>271</v>
      </c>
      <c r="L3" s="201" t="s">
        <v>272</v>
      </c>
    </row>
    <row r="4" spans="1:12" ht="20" customHeight="1">
      <c r="A4" s="3">
        <v>1</v>
      </c>
      <c r="B4" s="186" t="s">
        <v>1640</v>
      </c>
      <c r="C4" s="187" t="s">
        <v>350</v>
      </c>
      <c r="D4" s="6" t="s">
        <v>1642</v>
      </c>
      <c r="E4" s="7" t="s">
        <v>1643</v>
      </c>
      <c r="F4" s="4" t="s">
        <v>1644</v>
      </c>
      <c r="G4" s="194" t="s">
        <v>273</v>
      </c>
      <c r="H4" s="194" t="s">
        <v>274</v>
      </c>
      <c r="I4" s="194" t="s">
        <v>275</v>
      </c>
      <c r="J4" s="196" t="s">
        <v>276</v>
      </c>
      <c r="K4" s="197" t="s">
        <v>277</v>
      </c>
      <c r="L4" s="189" t="s">
        <v>278</v>
      </c>
    </row>
    <row r="5" spans="1:12" ht="20" customHeight="1">
      <c r="A5" s="3">
        <v>2</v>
      </c>
      <c r="B5" s="186" t="s">
        <v>1645</v>
      </c>
      <c r="C5" s="187" t="s">
        <v>351</v>
      </c>
      <c r="D5" s="6" t="s">
        <v>1647</v>
      </c>
      <c r="E5" s="7" t="s">
        <v>1648</v>
      </c>
      <c r="F5" s="4" t="s">
        <v>1644</v>
      </c>
      <c r="G5" s="194" t="s">
        <v>279</v>
      </c>
      <c r="H5" s="194" t="s">
        <v>280</v>
      </c>
      <c r="I5" s="194" t="s">
        <v>281</v>
      </c>
      <c r="J5" s="196" t="s">
        <v>282</v>
      </c>
      <c r="K5" s="197" t="s">
        <v>283</v>
      </c>
      <c r="L5" s="189" t="s">
        <v>284</v>
      </c>
    </row>
    <row r="6" spans="1:12" ht="20" customHeight="1">
      <c r="A6" s="3">
        <v>3</v>
      </c>
      <c r="B6" s="186" t="s">
        <v>1450</v>
      </c>
      <c r="C6" s="188" t="s">
        <v>352</v>
      </c>
      <c r="D6" s="6" t="s">
        <v>1649</v>
      </c>
      <c r="E6" s="7" t="s">
        <v>1643</v>
      </c>
      <c r="F6" s="4" t="s">
        <v>1650</v>
      </c>
      <c r="G6" s="194" t="s">
        <v>285</v>
      </c>
      <c r="H6" s="194" t="s">
        <v>286</v>
      </c>
      <c r="I6" s="194" t="s">
        <v>287</v>
      </c>
      <c r="J6" s="196" t="s">
        <v>288</v>
      </c>
      <c r="K6" s="197" t="s">
        <v>289</v>
      </c>
      <c r="L6" s="187" t="s">
        <v>290</v>
      </c>
    </row>
    <row r="7" spans="1:12" ht="20" customHeight="1">
      <c r="A7" s="3">
        <v>4</v>
      </c>
      <c r="B7" s="186" t="s">
        <v>1651</v>
      </c>
      <c r="C7" s="188" t="s">
        <v>353</v>
      </c>
      <c r="D7" s="6" t="s">
        <v>1652</v>
      </c>
      <c r="E7" s="7" t="s">
        <v>1653</v>
      </c>
      <c r="F7" s="4" t="s">
        <v>1654</v>
      </c>
      <c r="G7" s="194" t="s">
        <v>291</v>
      </c>
      <c r="H7" s="194" t="s">
        <v>292</v>
      </c>
      <c r="I7" s="194" t="s">
        <v>293</v>
      </c>
      <c r="J7" s="196" t="s">
        <v>294</v>
      </c>
      <c r="K7" s="197" t="s">
        <v>295</v>
      </c>
      <c r="L7" s="189" t="s">
        <v>296</v>
      </c>
    </row>
    <row r="8" spans="1:12" ht="20" customHeight="1">
      <c r="A8" s="3">
        <v>5</v>
      </c>
      <c r="B8" s="191" t="s">
        <v>1655</v>
      </c>
      <c r="C8" s="188" t="s">
        <v>354</v>
      </c>
      <c r="D8" s="6" t="s">
        <v>1656</v>
      </c>
      <c r="E8" s="7" t="s">
        <v>1653</v>
      </c>
      <c r="F8" s="4" t="s">
        <v>1657</v>
      </c>
      <c r="G8" s="189" t="s">
        <v>297</v>
      </c>
      <c r="H8" s="194" t="s">
        <v>298</v>
      </c>
      <c r="I8" s="194" t="s">
        <v>299</v>
      </c>
      <c r="J8" s="196" t="s">
        <v>300</v>
      </c>
      <c r="K8" s="197" t="s">
        <v>301</v>
      </c>
      <c r="L8" s="189" t="s">
        <v>302</v>
      </c>
    </row>
    <row r="9" spans="1:12" ht="20" customHeight="1">
      <c r="A9" s="3">
        <v>6</v>
      </c>
      <c r="B9" s="186" t="s">
        <v>1658</v>
      </c>
      <c r="C9" s="189" t="s">
        <v>355</v>
      </c>
      <c r="D9" s="6" t="s">
        <v>1659</v>
      </c>
      <c r="E9" s="7" t="s">
        <v>1660</v>
      </c>
      <c r="F9" s="4" t="s">
        <v>1654</v>
      </c>
      <c r="G9" s="194" t="s">
        <v>303</v>
      </c>
      <c r="H9" s="194" t="s">
        <v>304</v>
      </c>
      <c r="I9" s="194" t="s">
        <v>305</v>
      </c>
      <c r="J9" s="196" t="s">
        <v>306</v>
      </c>
      <c r="K9" s="197" t="s">
        <v>307</v>
      </c>
      <c r="L9" s="189" t="s">
        <v>140</v>
      </c>
    </row>
    <row r="10" spans="1:12" ht="20" customHeight="1">
      <c r="A10" s="3">
        <v>7</v>
      </c>
      <c r="B10" s="186" t="s">
        <v>1661</v>
      </c>
      <c r="C10" s="188" t="s">
        <v>356</v>
      </c>
      <c r="D10" s="6" t="s">
        <v>1662</v>
      </c>
      <c r="E10" s="7" t="s">
        <v>1660</v>
      </c>
      <c r="F10" s="4" t="s">
        <v>1654</v>
      </c>
      <c r="G10" s="194" t="s">
        <v>141</v>
      </c>
      <c r="H10" s="194" t="s">
        <v>142</v>
      </c>
      <c r="I10" s="194" t="s">
        <v>143</v>
      </c>
      <c r="J10" s="196" t="s">
        <v>144</v>
      </c>
      <c r="K10" s="197" t="s">
        <v>145</v>
      </c>
      <c r="L10" s="189" t="s">
        <v>146</v>
      </c>
    </row>
    <row r="11" spans="1:12" ht="20" customHeight="1">
      <c r="A11" s="3">
        <v>8</v>
      </c>
      <c r="B11" s="186" t="s">
        <v>1663</v>
      </c>
      <c r="C11" s="188" t="s">
        <v>357</v>
      </c>
      <c r="D11" s="6" t="s">
        <v>1664</v>
      </c>
      <c r="E11" s="7" t="s">
        <v>1660</v>
      </c>
      <c r="F11" s="4" t="s">
        <v>1654</v>
      </c>
      <c r="G11" s="194" t="s">
        <v>147</v>
      </c>
      <c r="H11" s="194" t="s">
        <v>148</v>
      </c>
      <c r="I11" s="194" t="s">
        <v>149</v>
      </c>
      <c r="J11" s="196" t="s">
        <v>150</v>
      </c>
      <c r="K11" s="197" t="s">
        <v>151</v>
      </c>
      <c r="L11" s="189" t="s">
        <v>152</v>
      </c>
    </row>
    <row r="12" spans="1:12" ht="20" customHeight="1">
      <c r="A12" s="3">
        <v>9</v>
      </c>
      <c r="B12" s="186" t="s">
        <v>1665</v>
      </c>
      <c r="C12" s="188" t="s">
        <v>358</v>
      </c>
      <c r="D12" s="6" t="s">
        <v>1666</v>
      </c>
      <c r="E12" s="7" t="s">
        <v>1660</v>
      </c>
      <c r="F12" s="4" t="s">
        <v>1654</v>
      </c>
      <c r="G12" s="194" t="s">
        <v>153</v>
      </c>
      <c r="H12" s="194" t="s">
        <v>154</v>
      </c>
      <c r="I12" s="194" t="s">
        <v>155</v>
      </c>
      <c r="J12" s="196" t="s">
        <v>156</v>
      </c>
      <c r="K12" s="197" t="s">
        <v>157</v>
      </c>
      <c r="L12" s="189" t="s">
        <v>158</v>
      </c>
    </row>
    <row r="13" spans="1:12" ht="20" customHeight="1">
      <c r="A13" s="3">
        <v>10</v>
      </c>
      <c r="B13" s="186" t="s">
        <v>1452</v>
      </c>
      <c r="C13" s="188" t="s">
        <v>359</v>
      </c>
      <c r="D13" s="6" t="s">
        <v>1667</v>
      </c>
      <c r="E13" s="7" t="s">
        <v>1648</v>
      </c>
      <c r="F13" s="4" t="s">
        <v>1654</v>
      </c>
      <c r="G13" s="194" t="s">
        <v>159</v>
      </c>
      <c r="H13" s="194" t="s">
        <v>160</v>
      </c>
      <c r="I13" s="194" t="s">
        <v>161</v>
      </c>
      <c r="J13" s="196" t="s">
        <v>162</v>
      </c>
      <c r="K13" s="197" t="s">
        <v>163</v>
      </c>
      <c r="L13" s="189" t="s">
        <v>164</v>
      </c>
    </row>
    <row r="14" spans="1:12" ht="20" customHeight="1">
      <c r="A14" s="3">
        <v>11</v>
      </c>
      <c r="B14" s="190" t="s">
        <v>360</v>
      </c>
      <c r="C14" s="188" t="s">
        <v>361</v>
      </c>
      <c r="D14" s="6" t="s">
        <v>1668</v>
      </c>
      <c r="E14" s="7" t="s">
        <v>1648</v>
      </c>
      <c r="F14" s="4" t="s">
        <v>1669</v>
      </c>
      <c r="G14" s="194" t="s">
        <v>165</v>
      </c>
      <c r="H14" s="194" t="s">
        <v>166</v>
      </c>
      <c r="I14" s="194" t="s">
        <v>167</v>
      </c>
      <c r="J14" s="196" t="s">
        <v>168</v>
      </c>
      <c r="K14" s="197" t="s">
        <v>169</v>
      </c>
      <c r="L14" s="189" t="s">
        <v>170</v>
      </c>
    </row>
    <row r="15" spans="1:12" ht="20" customHeight="1">
      <c r="A15" s="3">
        <v>12</v>
      </c>
      <c r="B15" s="186" t="s">
        <v>1670</v>
      </c>
      <c r="C15" s="188" t="s">
        <v>362</v>
      </c>
      <c r="D15" s="6" t="s">
        <v>1671</v>
      </c>
      <c r="E15" s="7" t="s">
        <v>1648</v>
      </c>
      <c r="F15" s="4" t="s">
        <v>1654</v>
      </c>
      <c r="G15" s="194" t="s">
        <v>171</v>
      </c>
      <c r="H15" s="194" t="s">
        <v>172</v>
      </c>
      <c r="I15" s="194" t="s">
        <v>173</v>
      </c>
      <c r="J15" s="196" t="s">
        <v>174</v>
      </c>
      <c r="K15" s="197" t="s">
        <v>175</v>
      </c>
      <c r="L15" s="189" t="s">
        <v>176</v>
      </c>
    </row>
    <row r="16" spans="1:12" ht="20" customHeight="1">
      <c r="A16" s="3">
        <v>13</v>
      </c>
      <c r="B16" s="186" t="s">
        <v>230</v>
      </c>
      <c r="C16" s="189" t="s">
        <v>231</v>
      </c>
      <c r="D16" s="6" t="s">
        <v>1672</v>
      </c>
      <c r="E16" s="7" t="s">
        <v>1648</v>
      </c>
      <c r="F16" s="4" t="s">
        <v>1654</v>
      </c>
      <c r="G16" s="194" t="s">
        <v>177</v>
      </c>
      <c r="H16" s="194" t="s">
        <v>178</v>
      </c>
      <c r="I16" s="194" t="s">
        <v>179</v>
      </c>
      <c r="J16" s="196" t="s">
        <v>180</v>
      </c>
      <c r="K16" s="197" t="s">
        <v>181</v>
      </c>
      <c r="L16" s="189" t="s">
        <v>182</v>
      </c>
    </row>
    <row r="17" spans="1:12" ht="20" customHeight="1">
      <c r="A17" s="3">
        <v>14</v>
      </c>
      <c r="B17" s="186" t="s">
        <v>232</v>
      </c>
      <c r="C17" s="189" t="s">
        <v>233</v>
      </c>
      <c r="D17" s="6" t="s">
        <v>1674</v>
      </c>
      <c r="E17" s="7" t="s">
        <v>1648</v>
      </c>
      <c r="F17" s="4" t="s">
        <v>1654</v>
      </c>
      <c r="G17" s="194" t="s">
        <v>183</v>
      </c>
      <c r="H17" s="194" t="s">
        <v>184</v>
      </c>
      <c r="I17" s="194" t="s">
        <v>185</v>
      </c>
      <c r="J17" s="196" t="s">
        <v>186</v>
      </c>
      <c r="K17" s="197" t="s">
        <v>187</v>
      </c>
      <c r="L17" s="189" t="s">
        <v>188</v>
      </c>
    </row>
    <row r="18" spans="1:12" ht="20" customHeight="1">
      <c r="A18" s="3">
        <v>15</v>
      </c>
      <c r="B18" s="186" t="s">
        <v>1675</v>
      </c>
      <c r="C18" s="188" t="s">
        <v>234</v>
      </c>
      <c r="D18" s="6" t="s">
        <v>1676</v>
      </c>
      <c r="E18" s="7" t="s">
        <v>1648</v>
      </c>
      <c r="F18" s="4" t="s">
        <v>1654</v>
      </c>
      <c r="G18" s="194" t="s">
        <v>189</v>
      </c>
      <c r="H18" s="194" t="s">
        <v>190</v>
      </c>
      <c r="I18" s="194" t="s">
        <v>191</v>
      </c>
      <c r="J18" s="196" t="s">
        <v>192</v>
      </c>
      <c r="K18" s="197" t="s">
        <v>193</v>
      </c>
      <c r="L18" s="189" t="s">
        <v>194</v>
      </c>
    </row>
    <row r="19" spans="1:12" ht="20" customHeight="1">
      <c r="A19" s="3">
        <v>16</v>
      </c>
      <c r="B19" s="186" t="s">
        <v>1677</v>
      </c>
      <c r="C19" s="188" t="s">
        <v>235</v>
      </c>
      <c r="D19" s="6" t="s">
        <v>1656</v>
      </c>
      <c r="E19" s="7" t="s">
        <v>1648</v>
      </c>
      <c r="F19" s="4" t="s">
        <v>1654</v>
      </c>
      <c r="G19" s="194" t="s">
        <v>195</v>
      </c>
      <c r="H19" s="194" t="s">
        <v>196</v>
      </c>
      <c r="I19" s="194" t="s">
        <v>197</v>
      </c>
      <c r="J19" s="196" t="s">
        <v>198</v>
      </c>
      <c r="K19" s="197" t="s">
        <v>199</v>
      </c>
      <c r="L19" s="189" t="s">
        <v>200</v>
      </c>
    </row>
    <row r="20" spans="1:12" ht="20" customHeight="1">
      <c r="A20" s="3">
        <v>17</v>
      </c>
      <c r="B20" s="186" t="s">
        <v>1678</v>
      </c>
      <c r="C20" s="189" t="s">
        <v>236</v>
      </c>
      <c r="D20" s="6" t="s">
        <v>1679</v>
      </c>
      <c r="E20" s="7" t="s">
        <v>1648</v>
      </c>
      <c r="F20" s="4" t="s">
        <v>1654</v>
      </c>
      <c r="G20" s="194" t="s">
        <v>201</v>
      </c>
      <c r="H20" s="194" t="s">
        <v>202</v>
      </c>
      <c r="I20" s="194" t="s">
        <v>203</v>
      </c>
      <c r="J20" s="196" t="s">
        <v>204</v>
      </c>
      <c r="K20" s="197" t="s">
        <v>205</v>
      </c>
      <c r="L20" s="189" t="s">
        <v>206</v>
      </c>
    </row>
    <row r="21" spans="1:12" ht="20" customHeight="1">
      <c r="A21" s="3">
        <v>18</v>
      </c>
      <c r="B21" s="186" t="s">
        <v>1680</v>
      </c>
      <c r="C21" s="188" t="s">
        <v>237</v>
      </c>
      <c r="D21" s="6" t="s">
        <v>1681</v>
      </c>
      <c r="E21" s="7" t="s">
        <v>1648</v>
      </c>
      <c r="F21" s="4" t="s">
        <v>1654</v>
      </c>
      <c r="G21" s="194" t="s">
        <v>207</v>
      </c>
      <c r="H21" s="194" t="s">
        <v>208</v>
      </c>
      <c r="I21" s="194" t="s">
        <v>209</v>
      </c>
      <c r="J21" s="196" t="s">
        <v>210</v>
      </c>
      <c r="K21" s="197" t="s">
        <v>211</v>
      </c>
      <c r="L21" s="189" t="s">
        <v>212</v>
      </c>
    </row>
    <row r="22" spans="1:12" ht="20" customHeight="1">
      <c r="A22" s="3">
        <v>19</v>
      </c>
      <c r="B22" s="190" t="s">
        <v>1682</v>
      </c>
      <c r="C22" s="188" t="s">
        <v>238</v>
      </c>
      <c r="D22" s="6" t="s">
        <v>1683</v>
      </c>
      <c r="E22" s="7" t="s">
        <v>1648</v>
      </c>
      <c r="F22" s="4" t="s">
        <v>49</v>
      </c>
      <c r="G22" s="194" t="s">
        <v>213</v>
      </c>
      <c r="H22" s="194" t="s">
        <v>214</v>
      </c>
      <c r="I22" s="194" t="s">
        <v>215</v>
      </c>
      <c r="J22" s="196" t="s">
        <v>216</v>
      </c>
      <c r="K22" s="197" t="s">
        <v>217</v>
      </c>
      <c r="L22" s="189" t="s">
        <v>218</v>
      </c>
    </row>
    <row r="23" spans="1:12" ht="20" customHeight="1">
      <c r="A23" s="3">
        <v>20</v>
      </c>
      <c r="B23" s="186" t="s">
        <v>1684</v>
      </c>
      <c r="C23" s="189" t="s">
        <v>239</v>
      </c>
      <c r="D23" s="6" t="s">
        <v>1667</v>
      </c>
      <c r="E23" s="7" t="s">
        <v>1648</v>
      </c>
      <c r="F23" s="4" t="s">
        <v>1654</v>
      </c>
      <c r="G23" s="194" t="s">
        <v>219</v>
      </c>
      <c r="H23" s="194" t="s">
        <v>220</v>
      </c>
      <c r="I23" s="194" t="s">
        <v>221</v>
      </c>
      <c r="J23" s="196" t="s">
        <v>222</v>
      </c>
      <c r="K23" s="197" t="s">
        <v>223</v>
      </c>
      <c r="L23" s="189" t="s">
        <v>224</v>
      </c>
    </row>
    <row r="24" spans="1:12" ht="20" customHeight="1">
      <c r="A24" s="3">
        <v>21</v>
      </c>
      <c r="B24" s="186" t="s">
        <v>240</v>
      </c>
      <c r="C24" s="189" t="s">
        <v>241</v>
      </c>
      <c r="D24" s="6" t="s">
        <v>1685</v>
      </c>
      <c r="E24" s="7" t="s">
        <v>1648</v>
      </c>
      <c r="F24" s="4" t="s">
        <v>1654</v>
      </c>
      <c r="G24" s="194" t="s">
        <v>225</v>
      </c>
      <c r="H24" s="194" t="s">
        <v>226</v>
      </c>
      <c r="I24" s="194" t="s">
        <v>227</v>
      </c>
      <c r="J24" s="196" t="s">
        <v>228</v>
      </c>
      <c r="K24" s="197" t="s">
        <v>229</v>
      </c>
      <c r="L24" s="189" t="s">
        <v>50</v>
      </c>
    </row>
    <row r="25" spans="1:12" ht="20" customHeight="1">
      <c r="A25" s="3">
        <v>22</v>
      </c>
      <c r="B25" s="186" t="s">
        <v>1457</v>
      </c>
      <c r="C25" s="188" t="s">
        <v>242</v>
      </c>
      <c r="D25" s="6" t="s">
        <v>1686</v>
      </c>
      <c r="E25" s="7" t="s">
        <v>1648</v>
      </c>
      <c r="F25" s="4" t="s">
        <v>1654</v>
      </c>
      <c r="G25" s="194" t="s">
        <v>51</v>
      </c>
      <c r="H25" s="194" t="s">
        <v>52</v>
      </c>
      <c r="I25" s="194" t="s">
        <v>53</v>
      </c>
      <c r="J25" s="196" t="s">
        <v>54</v>
      </c>
      <c r="K25" s="197" t="s">
        <v>55</v>
      </c>
      <c r="L25" s="189" t="s">
        <v>56</v>
      </c>
    </row>
    <row r="26" spans="1:12" ht="20" customHeight="1">
      <c r="A26" s="3">
        <v>23</v>
      </c>
      <c r="B26" s="190" t="s">
        <v>1687</v>
      </c>
      <c r="C26" s="188" t="s">
        <v>243</v>
      </c>
      <c r="D26" s="6" t="s">
        <v>1688</v>
      </c>
      <c r="E26" s="7" t="s">
        <v>1648</v>
      </c>
      <c r="F26" s="4" t="s">
        <v>2</v>
      </c>
      <c r="G26" s="194" t="s">
        <v>57</v>
      </c>
      <c r="H26" s="194" t="s">
        <v>58</v>
      </c>
      <c r="I26" s="194" t="s">
        <v>59</v>
      </c>
      <c r="J26" s="196" t="s">
        <v>60</v>
      </c>
      <c r="K26" s="197" t="s">
        <v>61</v>
      </c>
      <c r="L26" s="189" t="s">
        <v>62</v>
      </c>
    </row>
    <row r="27" spans="1:12" ht="20" customHeight="1">
      <c r="A27" s="3">
        <v>24</v>
      </c>
      <c r="B27" s="186" t="s">
        <v>1458</v>
      </c>
      <c r="C27" s="188" t="s">
        <v>244</v>
      </c>
      <c r="D27" s="6" t="s">
        <v>1572</v>
      </c>
      <c r="E27" s="7" t="s">
        <v>1648</v>
      </c>
      <c r="F27" s="4" t="s">
        <v>1654</v>
      </c>
      <c r="G27" s="194" t="s">
        <v>63</v>
      </c>
      <c r="H27" s="194" t="s">
        <v>64</v>
      </c>
      <c r="I27" s="194" t="s">
        <v>65</v>
      </c>
      <c r="J27" s="196" t="s">
        <v>66</v>
      </c>
      <c r="K27" s="197" t="s">
        <v>67</v>
      </c>
      <c r="L27" s="189" t="s">
        <v>68</v>
      </c>
    </row>
    <row r="28" spans="1:12" ht="20" customHeight="1">
      <c r="A28" s="3">
        <v>25</v>
      </c>
      <c r="B28" s="186" t="s">
        <v>1459</v>
      </c>
      <c r="C28" s="188" t="s">
        <v>245</v>
      </c>
      <c r="D28" s="6" t="s">
        <v>1573</v>
      </c>
      <c r="E28" s="7" t="s">
        <v>1648</v>
      </c>
      <c r="F28" s="4" t="s">
        <v>1654</v>
      </c>
      <c r="G28" s="194" t="s">
        <v>69</v>
      </c>
      <c r="H28" s="194" t="s">
        <v>70</v>
      </c>
      <c r="I28" s="194" t="s">
        <v>71</v>
      </c>
      <c r="J28" s="196" t="s">
        <v>72</v>
      </c>
      <c r="K28" s="197" t="s">
        <v>73</v>
      </c>
      <c r="L28" s="189" t="s">
        <v>74</v>
      </c>
    </row>
    <row r="29" spans="1:12" ht="20" customHeight="1">
      <c r="A29" s="3">
        <v>26</v>
      </c>
      <c r="B29" s="191" t="s">
        <v>1460</v>
      </c>
      <c r="C29" s="188" t="s">
        <v>246</v>
      </c>
      <c r="D29" s="6" t="s">
        <v>1667</v>
      </c>
      <c r="E29" s="7" t="s">
        <v>1648</v>
      </c>
      <c r="F29" s="4" t="s">
        <v>1654</v>
      </c>
      <c r="G29" s="194" t="s">
        <v>75</v>
      </c>
      <c r="H29" s="194" t="s">
        <v>76</v>
      </c>
      <c r="I29" s="194" t="s">
        <v>77</v>
      </c>
      <c r="J29" s="196" t="s">
        <v>78</v>
      </c>
      <c r="K29" s="197" t="s">
        <v>79</v>
      </c>
      <c r="L29" s="189" t="s">
        <v>80</v>
      </c>
    </row>
    <row r="30" spans="1:12" ht="20" customHeight="1">
      <c r="A30" s="3">
        <v>27</v>
      </c>
      <c r="B30" s="186" t="s">
        <v>247</v>
      </c>
      <c r="C30" s="188" t="s">
        <v>248</v>
      </c>
      <c r="D30" s="6" t="s">
        <v>1575</v>
      </c>
      <c r="E30" s="7" t="s">
        <v>1648</v>
      </c>
      <c r="F30" s="4" t="s">
        <v>1654</v>
      </c>
      <c r="G30" s="194" t="s">
        <v>81</v>
      </c>
      <c r="H30" s="194" t="s">
        <v>82</v>
      </c>
      <c r="I30" s="194" t="s">
        <v>83</v>
      </c>
      <c r="J30" s="196" t="s">
        <v>84</v>
      </c>
      <c r="K30" s="197" t="s">
        <v>85</v>
      </c>
      <c r="L30" s="189" t="s">
        <v>86</v>
      </c>
    </row>
    <row r="31" spans="1:12" ht="20" customHeight="1">
      <c r="A31" s="3">
        <v>28</v>
      </c>
      <c r="B31" s="186" t="s">
        <v>1576</v>
      </c>
      <c r="C31" s="188" t="s">
        <v>249</v>
      </c>
      <c r="D31" s="6" t="s">
        <v>1667</v>
      </c>
      <c r="E31" s="7" t="s">
        <v>1648</v>
      </c>
      <c r="F31" s="4" t="s">
        <v>1654</v>
      </c>
      <c r="G31" s="194" t="s">
        <v>87</v>
      </c>
      <c r="H31" s="194" t="s">
        <v>88</v>
      </c>
      <c r="I31" s="194" t="s">
        <v>89</v>
      </c>
      <c r="J31" s="196" t="s">
        <v>90</v>
      </c>
      <c r="K31" s="197" t="s">
        <v>91</v>
      </c>
      <c r="L31" s="189" t="s">
        <v>92</v>
      </c>
    </row>
    <row r="32" spans="1:12" ht="20" customHeight="1">
      <c r="A32" s="3">
        <v>29</v>
      </c>
      <c r="B32" s="190" t="s">
        <v>1577</v>
      </c>
      <c r="C32" s="84" t="s">
        <v>250</v>
      </c>
      <c r="D32" s="6" t="s">
        <v>1664</v>
      </c>
      <c r="E32" s="7" t="s">
        <v>1648</v>
      </c>
      <c r="F32" s="4" t="s">
        <v>3</v>
      </c>
      <c r="G32" s="194" t="s">
        <v>93</v>
      </c>
      <c r="H32" s="194" t="s">
        <v>94</v>
      </c>
      <c r="I32" s="194" t="s">
        <v>95</v>
      </c>
      <c r="J32" s="196" t="s">
        <v>96</v>
      </c>
      <c r="K32" s="197" t="s">
        <v>97</v>
      </c>
      <c r="L32" s="189" t="s">
        <v>98</v>
      </c>
    </row>
    <row r="33" spans="1:12" ht="20" customHeight="1">
      <c r="A33" s="3">
        <v>30</v>
      </c>
      <c r="B33" s="186" t="s">
        <v>1578</v>
      </c>
      <c r="C33" s="188" t="s">
        <v>251</v>
      </c>
      <c r="D33" s="6" t="s">
        <v>1579</v>
      </c>
      <c r="E33" s="7" t="s">
        <v>1648</v>
      </c>
      <c r="F33" s="4" t="s">
        <v>1654</v>
      </c>
      <c r="G33" s="194" t="s">
        <v>99</v>
      </c>
      <c r="H33" s="194" t="s">
        <v>100</v>
      </c>
      <c r="I33" s="194" t="s">
        <v>101</v>
      </c>
      <c r="J33" s="196" t="s">
        <v>102</v>
      </c>
      <c r="K33" s="197" t="s">
        <v>103</v>
      </c>
      <c r="L33" s="189" t="s">
        <v>104</v>
      </c>
    </row>
    <row r="34" spans="1:12" ht="20" customHeight="1">
      <c r="A34" s="3">
        <v>31</v>
      </c>
      <c r="B34" s="186" t="s">
        <v>252</v>
      </c>
      <c r="C34" s="188" t="s">
        <v>253</v>
      </c>
      <c r="D34" s="6" t="s">
        <v>1581</v>
      </c>
      <c r="E34" s="7" t="s">
        <v>1648</v>
      </c>
      <c r="F34" s="4" t="s">
        <v>1654</v>
      </c>
      <c r="G34" s="194" t="s">
        <v>105</v>
      </c>
      <c r="H34" s="194" t="s">
        <v>106</v>
      </c>
      <c r="I34" s="194" t="s">
        <v>107</v>
      </c>
      <c r="J34" s="196" t="s">
        <v>108</v>
      </c>
      <c r="K34" s="197" t="s">
        <v>109</v>
      </c>
      <c r="L34" s="189" t="s">
        <v>110</v>
      </c>
    </row>
    <row r="35" spans="1:12" ht="20" customHeight="1">
      <c r="A35" s="3">
        <v>32</v>
      </c>
      <c r="B35" s="186" t="s">
        <v>1582</v>
      </c>
      <c r="C35" s="188" t="s">
        <v>254</v>
      </c>
      <c r="D35" s="6" t="s">
        <v>1583</v>
      </c>
      <c r="E35" s="7" t="s">
        <v>1648</v>
      </c>
      <c r="F35" s="4" t="s">
        <v>1654</v>
      </c>
      <c r="G35" s="194" t="s">
        <v>111</v>
      </c>
      <c r="H35" s="194" t="s">
        <v>112</v>
      </c>
      <c r="I35" s="194" t="s">
        <v>113</v>
      </c>
      <c r="J35" s="196" t="s">
        <v>114</v>
      </c>
      <c r="K35" s="197" t="s">
        <v>115</v>
      </c>
      <c r="L35" s="189" t="s">
        <v>116</v>
      </c>
    </row>
    <row r="36" spans="1:12" ht="20" customHeight="1">
      <c r="A36" s="3">
        <v>33</v>
      </c>
      <c r="B36" s="186" t="s">
        <v>1584</v>
      </c>
      <c r="C36" s="188" t="s">
        <v>255</v>
      </c>
      <c r="D36" s="6" t="s">
        <v>1666</v>
      </c>
      <c r="E36" s="7" t="s">
        <v>1648</v>
      </c>
      <c r="F36" s="4" t="s">
        <v>1654</v>
      </c>
      <c r="G36" s="194" t="s">
        <v>117</v>
      </c>
      <c r="H36" s="194" t="s">
        <v>118</v>
      </c>
      <c r="I36" s="194" t="s">
        <v>119</v>
      </c>
      <c r="J36" s="196" t="s">
        <v>120</v>
      </c>
      <c r="K36" s="197" t="s">
        <v>121</v>
      </c>
      <c r="L36" s="189" t="s">
        <v>122</v>
      </c>
    </row>
    <row r="37" spans="1:12" ht="20" customHeight="1">
      <c r="A37" s="3">
        <v>34</v>
      </c>
      <c r="B37" s="186" t="s">
        <v>1585</v>
      </c>
      <c r="C37" s="188" t="s">
        <v>256</v>
      </c>
      <c r="D37" s="6" t="s">
        <v>1586</v>
      </c>
      <c r="E37" s="7" t="s">
        <v>1648</v>
      </c>
      <c r="F37" s="4" t="s">
        <v>1654</v>
      </c>
      <c r="G37" s="194" t="s">
        <v>123</v>
      </c>
      <c r="H37" s="194" t="s">
        <v>124</v>
      </c>
      <c r="I37" s="194" t="s">
        <v>125</v>
      </c>
      <c r="J37" s="196" t="s">
        <v>126</v>
      </c>
      <c r="K37" s="197" t="s">
        <v>127</v>
      </c>
      <c r="L37" s="189" t="s">
        <v>128</v>
      </c>
    </row>
    <row r="38" spans="1:12" ht="20" customHeight="1">
      <c r="A38" s="3">
        <v>35</v>
      </c>
      <c r="B38" s="186" t="s">
        <v>1587</v>
      </c>
      <c r="C38" s="188" t="s">
        <v>257</v>
      </c>
      <c r="D38" s="6" t="s">
        <v>1588</v>
      </c>
      <c r="E38" s="7" t="s">
        <v>1648</v>
      </c>
      <c r="F38" s="4" t="s">
        <v>1654</v>
      </c>
      <c r="G38" s="194" t="s">
        <v>129</v>
      </c>
      <c r="H38" s="194" t="s">
        <v>130</v>
      </c>
      <c r="I38" s="194" t="s">
        <v>131</v>
      </c>
      <c r="J38" s="196" t="s">
        <v>132</v>
      </c>
      <c r="K38" s="197" t="s">
        <v>133</v>
      </c>
      <c r="L38" s="189" t="s">
        <v>134</v>
      </c>
    </row>
    <row r="39" spans="1:12" ht="20" customHeight="1">
      <c r="A39" s="3">
        <v>36</v>
      </c>
      <c r="B39" s="186" t="s">
        <v>1589</v>
      </c>
      <c r="C39" s="188" t="s">
        <v>258</v>
      </c>
      <c r="D39" s="6" t="s">
        <v>1590</v>
      </c>
      <c r="E39" s="7" t="s">
        <v>1648</v>
      </c>
      <c r="F39" s="4" t="s">
        <v>1654</v>
      </c>
      <c r="G39" s="194" t="s">
        <v>135</v>
      </c>
      <c r="H39" s="194" t="s">
        <v>136</v>
      </c>
      <c r="I39" s="194" t="s">
        <v>137</v>
      </c>
      <c r="J39" s="196" t="s">
        <v>138</v>
      </c>
      <c r="K39" s="197" t="s">
        <v>139</v>
      </c>
      <c r="L39" s="189" t="s">
        <v>4</v>
      </c>
    </row>
    <row r="40" spans="1:12" ht="20" customHeight="1">
      <c r="A40" s="3">
        <v>37</v>
      </c>
      <c r="B40" s="186" t="s">
        <v>259</v>
      </c>
      <c r="C40" s="188" t="s">
        <v>260</v>
      </c>
      <c r="D40" s="6" t="s">
        <v>1592</v>
      </c>
      <c r="E40" s="7" t="s">
        <v>1648</v>
      </c>
      <c r="F40" s="4" t="s">
        <v>1654</v>
      </c>
      <c r="G40" s="194" t="s">
        <v>5</v>
      </c>
      <c r="H40" s="194" t="s">
        <v>6</v>
      </c>
      <c r="I40" s="194" t="s">
        <v>7</v>
      </c>
      <c r="J40" s="196" t="s">
        <v>8</v>
      </c>
      <c r="K40" s="197" t="s">
        <v>9</v>
      </c>
      <c r="L40" s="189" t="s">
        <v>10</v>
      </c>
    </row>
    <row r="41" spans="1:12" ht="20" customHeight="1">
      <c r="A41" s="3">
        <v>38</v>
      </c>
      <c r="B41" s="186" t="s">
        <v>1593</v>
      </c>
      <c r="C41" s="188" t="s">
        <v>261</v>
      </c>
      <c r="D41" s="6" t="s">
        <v>1594</v>
      </c>
      <c r="E41" s="7" t="s">
        <v>1648</v>
      </c>
      <c r="F41" s="4" t="s">
        <v>1654</v>
      </c>
      <c r="G41" s="194" t="s">
        <v>11</v>
      </c>
      <c r="H41" s="194" t="s">
        <v>12</v>
      </c>
      <c r="I41" s="194" t="s">
        <v>13</v>
      </c>
      <c r="J41" s="196" t="s">
        <v>14</v>
      </c>
      <c r="K41" s="197" t="s">
        <v>15</v>
      </c>
      <c r="L41" s="189" t="s">
        <v>16</v>
      </c>
    </row>
    <row r="42" spans="1:12" ht="20" customHeight="1">
      <c r="A42" s="3">
        <v>39</v>
      </c>
      <c r="B42" s="186" t="s">
        <v>1595</v>
      </c>
      <c r="C42" s="188" t="s">
        <v>262</v>
      </c>
      <c r="D42" s="6" t="s">
        <v>1596</v>
      </c>
      <c r="E42" s="7" t="s">
        <v>1648</v>
      </c>
      <c r="F42" s="4" t="s">
        <v>1654</v>
      </c>
      <c r="G42" s="194" t="s">
        <v>17</v>
      </c>
      <c r="H42" s="194" t="s">
        <v>18</v>
      </c>
      <c r="I42" s="194" t="s">
        <v>19</v>
      </c>
      <c r="J42" s="196" t="s">
        <v>20</v>
      </c>
      <c r="K42" s="197" t="s">
        <v>21</v>
      </c>
      <c r="L42" s="189" t="s">
        <v>22</v>
      </c>
    </row>
    <row r="43" spans="1:12" ht="20" customHeight="1">
      <c r="A43" s="3">
        <v>40</v>
      </c>
      <c r="B43" s="186" t="s">
        <v>1597</v>
      </c>
      <c r="C43" s="188" t="s">
        <v>263</v>
      </c>
      <c r="D43" s="6" t="s">
        <v>1598</v>
      </c>
      <c r="E43" s="7" t="s">
        <v>1648</v>
      </c>
      <c r="F43" s="4" t="s">
        <v>1654</v>
      </c>
      <c r="G43" s="194" t="s">
        <v>23</v>
      </c>
      <c r="H43" s="194" t="s">
        <v>24</v>
      </c>
      <c r="I43" s="194" t="s">
        <v>25</v>
      </c>
      <c r="J43" s="196" t="s">
        <v>26</v>
      </c>
      <c r="K43" s="197" t="s">
        <v>27</v>
      </c>
      <c r="L43" s="189" t="s">
        <v>28</v>
      </c>
    </row>
    <row r="44" spans="1:12" ht="20" customHeight="1">
      <c r="A44" s="3">
        <v>41</v>
      </c>
      <c r="B44" s="191" t="s">
        <v>1599</v>
      </c>
      <c r="C44" s="188" t="s">
        <v>264</v>
      </c>
      <c r="D44" s="6" t="s">
        <v>1600</v>
      </c>
      <c r="E44" s="7" t="s">
        <v>1601</v>
      </c>
      <c r="F44" s="4" t="s">
        <v>1</v>
      </c>
      <c r="G44" s="194" t="s">
        <v>29</v>
      </c>
      <c r="H44" s="194" t="s">
        <v>30</v>
      </c>
      <c r="I44" s="194" t="s">
        <v>31</v>
      </c>
      <c r="J44" s="196" t="s">
        <v>32</v>
      </c>
      <c r="K44" s="197" t="s">
        <v>33</v>
      </c>
      <c r="L44" s="189" t="s">
        <v>34</v>
      </c>
    </row>
    <row r="45" spans="1:12" ht="20" customHeight="1">
      <c r="A45" s="3">
        <v>42</v>
      </c>
      <c r="B45" s="186" t="s">
        <v>1602</v>
      </c>
      <c r="C45" s="189" t="s">
        <v>265</v>
      </c>
      <c r="D45" s="6" t="s">
        <v>1672</v>
      </c>
      <c r="E45" s="7" t="s">
        <v>1601</v>
      </c>
      <c r="F45" s="4" t="s">
        <v>1654</v>
      </c>
      <c r="G45" s="194" t="s">
        <v>35</v>
      </c>
      <c r="H45" s="194" t="s">
        <v>36</v>
      </c>
      <c r="I45" s="194" t="s">
        <v>37</v>
      </c>
      <c r="J45" s="196" t="s">
        <v>38</v>
      </c>
      <c r="K45" s="198" t="s">
        <v>39</v>
      </c>
      <c r="L45" s="189" t="s">
        <v>40</v>
      </c>
    </row>
    <row r="46" spans="1:12" ht="20" customHeight="1">
      <c r="A46" s="8">
        <v>43</v>
      </c>
      <c r="B46" s="192" t="s">
        <v>1603</v>
      </c>
      <c r="C46" s="193" t="s">
        <v>266</v>
      </c>
      <c r="D46" s="9" t="s">
        <v>1600</v>
      </c>
      <c r="E46" s="10" t="s">
        <v>1601</v>
      </c>
      <c r="F46" s="11" t="s">
        <v>1</v>
      </c>
      <c r="G46" s="202" t="s">
        <v>41</v>
      </c>
      <c r="H46" s="202" t="s">
        <v>42</v>
      </c>
      <c r="I46" s="202" t="s">
        <v>43</v>
      </c>
      <c r="J46" s="203" t="s">
        <v>44</v>
      </c>
      <c r="K46" s="204" t="s">
        <v>45</v>
      </c>
      <c r="L46" s="195" t="s">
        <v>46</v>
      </c>
    </row>
    <row r="47" spans="1:12" ht="20" customHeight="1">
      <c r="A47" s="77" t="s">
        <v>0</v>
      </c>
      <c r="B47" s="77"/>
      <c r="C47" s="77"/>
      <c r="D47" s="77"/>
      <c r="E47" s="77"/>
      <c r="G47" s="77"/>
      <c r="H47" s="77"/>
      <c r="I47" s="77"/>
      <c r="J47" s="77"/>
      <c r="K47" s="77"/>
      <c r="L47" s="77"/>
    </row>
  </sheetData>
  <mergeCells count="1">
    <mergeCell ref="F2:L2"/>
  </mergeCells>
  <phoneticPr fontId="3" type="noConversion"/>
  <hyperlinks>
    <hyperlink ref="J20" r:id="rId1" tooltip="Genome assembly info"/>
    <hyperlink ref="J23" r:id="rId2" tooltip="Genome assembly info"/>
    <hyperlink ref="J24" r:id="rId3" tooltip="Genome assembly info"/>
    <hyperlink ref="J31" r:id="rId4" tooltip="Genome assembly info"/>
    <hyperlink ref="J34" r:id="rId5" tooltip="Genome assembly info"/>
    <hyperlink ref="J38" r:id="rId6" tooltip="Genome assembly info"/>
    <hyperlink ref="J41" r:id="rId7" tooltip="Genome assembly info"/>
    <hyperlink ref="J13" r:id="rId8" tooltip="Genome assembly info"/>
    <hyperlink ref="J17" r:id="rId9" tooltip="Genome assembly info"/>
    <hyperlink ref="J6" r:id="rId10" tooltip="Genome assembly info"/>
    <hyperlink ref="J18" r:id="rId11" tooltip="Genome assembly info"/>
    <hyperlink ref="J19" r:id="rId12" tooltip="Genome assembly info"/>
    <hyperlink ref="J9" r:id="rId13" tooltip="Genome assembly info"/>
    <hyperlink ref="J21" r:id="rId14" tooltip="Genome assembly info"/>
    <hyperlink ref="J25" r:id="rId15" tooltip="Genome assembly info"/>
    <hyperlink ref="J27" r:id="rId16" tooltip="Genome assembly info"/>
    <hyperlink ref="J28" r:id="rId17" tooltip="Genome assembly info"/>
    <hyperlink ref="J7" r:id="rId18" tooltip="Genome assembly info"/>
    <hyperlink ref="J8" r:id="rId19" tooltip="Genome assembly info"/>
    <hyperlink ref="J30" r:id="rId20" tooltip="Genome assembly info"/>
    <hyperlink ref="J33" r:id="rId21" tooltip="Genome assembly info"/>
    <hyperlink ref="J10" r:id="rId22" tooltip="Genome assembly info"/>
    <hyperlink ref="J12" r:id="rId23" tooltip="Genome assembly info"/>
    <hyperlink ref="J35" r:id="rId24" tooltip="Genome assembly info"/>
    <hyperlink ref="J36" r:id="rId25" tooltip="Genome assembly info"/>
    <hyperlink ref="J37" r:id="rId26" tooltip="Genome assembly info"/>
    <hyperlink ref="J40" r:id="rId27" tooltip="Genome assembly info"/>
    <hyperlink ref="J42" r:id="rId28" tooltip="Genome assembly info"/>
    <hyperlink ref="J43" r:id="rId29" tooltip="Genome assembly info"/>
    <hyperlink ref="J4" r:id="rId30" tooltip="Genome assembly info"/>
    <hyperlink ref="J5" r:id="rId31" tooltip="Genome assembly info"/>
    <hyperlink ref="J44" r:id="rId32" tooltip="Genome assembly info"/>
    <hyperlink ref="J46" r:id="rId33" tooltip="Genome assembly info"/>
    <hyperlink ref="J14" r:id="rId34" tooltip="Genome assembly info"/>
    <hyperlink ref="J22" r:id="rId35" tooltip="Genome assembly info"/>
    <hyperlink ref="J26" r:id="rId36" tooltip="Genome assembly info"/>
    <hyperlink ref="J29" r:id="rId37" tooltip="Genome assembly info"/>
    <hyperlink ref="J45" r:id="rId38"/>
    <hyperlink ref="J32" r:id="rId39"/>
    <hyperlink ref="J11" r:id="rId40"/>
    <hyperlink ref="J39" r:id="rId41"/>
  </hyperlinks>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E32"/>
  <sheetViews>
    <sheetView workbookViewId="0">
      <selection activeCell="H14" sqref="H14"/>
    </sheetView>
  </sheetViews>
  <sheetFormatPr baseColWidth="10" defaultColWidth="8.83203125" defaultRowHeight="14"/>
  <sheetData>
    <row r="1" spans="1:5" ht="15">
      <c r="A1" s="14" t="s">
        <v>1549</v>
      </c>
    </row>
    <row r="2" spans="1:5" ht="16" thickBot="1">
      <c r="A2" s="15"/>
    </row>
    <row r="3" spans="1:5">
      <c r="A3" s="212" t="s">
        <v>1605</v>
      </c>
      <c r="B3" s="212"/>
      <c r="C3" s="212"/>
      <c r="D3" s="212"/>
      <c r="E3" s="212"/>
    </row>
    <row r="4" spans="1:5" ht="25" thickBot="1">
      <c r="A4" s="17"/>
      <c r="B4" s="18" t="s">
        <v>1606</v>
      </c>
      <c r="C4" s="18" t="s">
        <v>1607</v>
      </c>
      <c r="D4" s="18" t="s">
        <v>1608</v>
      </c>
      <c r="E4" s="18" t="s">
        <v>1609</v>
      </c>
    </row>
    <row r="5" spans="1:5">
      <c r="A5" s="19" t="s">
        <v>1610</v>
      </c>
      <c r="B5" s="20">
        <v>13264</v>
      </c>
      <c r="C5" s="20">
        <v>20342</v>
      </c>
      <c r="D5" s="20">
        <v>976801</v>
      </c>
      <c r="E5" s="19">
        <v>163</v>
      </c>
    </row>
    <row r="6" spans="1:5">
      <c r="A6" s="19" t="s">
        <v>1611</v>
      </c>
      <c r="B6" s="20">
        <v>25597</v>
      </c>
      <c r="C6" s="20">
        <v>13761</v>
      </c>
      <c r="D6" s="20">
        <v>3379560</v>
      </c>
      <c r="E6" s="19">
        <v>97</v>
      </c>
    </row>
    <row r="7" spans="1:5">
      <c r="A7" s="19" t="s">
        <v>1612</v>
      </c>
      <c r="B7" s="20">
        <v>38038</v>
      </c>
      <c r="C7" s="20">
        <v>9817</v>
      </c>
      <c r="D7" s="20">
        <v>5768058</v>
      </c>
      <c r="E7" s="19">
        <v>69</v>
      </c>
    </row>
    <row r="8" spans="1:5">
      <c r="A8" s="19" t="s">
        <v>1613</v>
      </c>
      <c r="B8" s="20">
        <v>51728</v>
      </c>
      <c r="C8" s="20">
        <v>7036</v>
      </c>
      <c r="D8" s="20">
        <v>7507415</v>
      </c>
      <c r="E8" s="19">
        <v>50</v>
      </c>
    </row>
    <row r="9" spans="1:5">
      <c r="A9" s="19" t="s">
        <v>1614</v>
      </c>
      <c r="B9" s="20">
        <v>67771</v>
      </c>
      <c r="C9" s="20">
        <v>4946</v>
      </c>
      <c r="D9" s="20">
        <v>10687076</v>
      </c>
      <c r="E9" s="19">
        <v>36</v>
      </c>
    </row>
    <row r="10" spans="1:5">
      <c r="A10" s="19" t="s">
        <v>1615</v>
      </c>
      <c r="B10" s="20">
        <v>697525</v>
      </c>
      <c r="C10" s="19">
        <v>1</v>
      </c>
      <c r="D10" s="20">
        <v>37192118</v>
      </c>
      <c r="E10" s="19">
        <v>1</v>
      </c>
    </row>
    <row r="11" spans="1:5" ht="15" thickBot="1">
      <c r="A11" s="21" t="s">
        <v>1616</v>
      </c>
      <c r="B11" s="22">
        <v>1238154125</v>
      </c>
      <c r="C11" s="23"/>
      <c r="D11" s="22">
        <v>1263874793</v>
      </c>
      <c r="E11" s="23"/>
    </row>
    <row r="12" spans="1:5" ht="15" thickBot="1">
      <c r="A12" s="19"/>
      <c r="B12" s="23"/>
      <c r="C12" s="23"/>
      <c r="D12" s="23"/>
      <c r="E12" s="23"/>
    </row>
    <row r="13" spans="1:5">
      <c r="A13" s="212" t="s">
        <v>1617</v>
      </c>
      <c r="B13" s="212"/>
      <c r="C13" s="212"/>
      <c r="D13" s="212"/>
      <c r="E13" s="212"/>
    </row>
    <row r="14" spans="1:5" ht="25" thickBot="1">
      <c r="A14" s="17"/>
      <c r="B14" s="18" t="s">
        <v>1606</v>
      </c>
      <c r="C14" s="18" t="s">
        <v>1607</v>
      </c>
      <c r="D14" s="18" t="s">
        <v>1608</v>
      </c>
      <c r="E14" s="18" t="s">
        <v>1609</v>
      </c>
    </row>
    <row r="15" spans="1:5">
      <c r="A15" s="19" t="s">
        <v>1610</v>
      </c>
      <c r="B15" s="20">
        <v>5541</v>
      </c>
      <c r="C15" s="20">
        <v>56325</v>
      </c>
      <c r="D15" s="20">
        <v>546933</v>
      </c>
      <c r="E15" s="19">
        <v>324</v>
      </c>
    </row>
    <row r="16" spans="1:5">
      <c r="A16" s="19" t="s">
        <v>1611</v>
      </c>
      <c r="B16" s="20">
        <v>9807</v>
      </c>
      <c r="C16" s="20">
        <v>40368</v>
      </c>
      <c r="D16" s="20">
        <v>1724600</v>
      </c>
      <c r="E16" s="19">
        <v>189</v>
      </c>
    </row>
    <row r="17" spans="1:5">
      <c r="A17" s="19" t="s">
        <v>1612</v>
      </c>
      <c r="B17" s="20">
        <v>13780</v>
      </c>
      <c r="C17" s="20">
        <v>30055</v>
      </c>
      <c r="D17" s="20">
        <v>2822152</v>
      </c>
      <c r="E17" s="19">
        <v>133</v>
      </c>
    </row>
    <row r="18" spans="1:5">
      <c r="A18" s="19" t="s">
        <v>1613</v>
      </c>
      <c r="B18" s="20">
        <v>17792</v>
      </c>
      <c r="C18" s="20">
        <v>22366</v>
      </c>
      <c r="D18" s="20">
        <v>3962645</v>
      </c>
      <c r="E18" s="19">
        <v>95</v>
      </c>
    </row>
    <row r="19" spans="1:5">
      <c r="A19" s="19" t="s">
        <v>1614</v>
      </c>
      <c r="B19" s="20">
        <v>22194</v>
      </c>
      <c r="C19" s="20">
        <v>16297</v>
      </c>
      <c r="D19" s="20">
        <v>5085187</v>
      </c>
      <c r="E19" s="19">
        <v>68</v>
      </c>
    </row>
    <row r="20" spans="1:5">
      <c r="A20" s="19" t="s">
        <v>1615</v>
      </c>
      <c r="B20" s="20">
        <v>205902</v>
      </c>
      <c r="C20" s="19">
        <v>1</v>
      </c>
      <c r="D20" s="20">
        <v>27015053</v>
      </c>
      <c r="E20" s="19">
        <v>1</v>
      </c>
    </row>
    <row r="21" spans="1:5" ht="15" thickBot="1">
      <c r="A21" s="21" t="s">
        <v>1616</v>
      </c>
      <c r="B21" s="22">
        <v>1205773679</v>
      </c>
      <c r="C21" s="23"/>
      <c r="D21" s="22">
        <v>1240309383</v>
      </c>
      <c r="E21" s="23"/>
    </row>
    <row r="22" spans="1:5" ht="15" thickBot="1">
      <c r="A22" s="19"/>
      <c r="B22" s="19"/>
      <c r="C22" s="19"/>
      <c r="D22" s="19"/>
      <c r="E22" s="19"/>
    </row>
    <row r="23" spans="1:5">
      <c r="A23" s="212" t="s">
        <v>1646</v>
      </c>
      <c r="B23" s="212"/>
      <c r="C23" s="212"/>
      <c r="D23" s="212"/>
      <c r="E23" s="212"/>
    </row>
    <row r="24" spans="1:5" ht="25" thickBot="1">
      <c r="A24" s="23"/>
      <c r="B24" s="18" t="s">
        <v>1606</v>
      </c>
      <c r="C24" s="18" t="s">
        <v>1607</v>
      </c>
      <c r="D24" s="18" t="s">
        <v>1608</v>
      </c>
      <c r="E24" s="18" t="s">
        <v>1609</v>
      </c>
    </row>
    <row r="25" spans="1:5">
      <c r="A25" s="19" t="s">
        <v>1610</v>
      </c>
      <c r="B25" s="20">
        <v>5660</v>
      </c>
      <c r="C25" s="20">
        <v>51570</v>
      </c>
      <c r="D25" s="20">
        <v>647973</v>
      </c>
      <c r="E25" s="19">
        <v>439</v>
      </c>
    </row>
    <row r="26" spans="1:5">
      <c r="A26" s="19" t="s">
        <v>1611</v>
      </c>
      <c r="B26" s="20">
        <v>10070</v>
      </c>
      <c r="C26" s="20">
        <v>36498</v>
      </c>
      <c r="D26" s="20">
        <v>1174251</v>
      </c>
      <c r="E26" s="19">
        <v>303</v>
      </c>
    </row>
    <row r="27" spans="1:5">
      <c r="A27" s="19" t="s">
        <v>1612</v>
      </c>
      <c r="B27" s="20">
        <v>14369</v>
      </c>
      <c r="C27" s="20">
        <v>26892</v>
      </c>
      <c r="D27" s="20">
        <v>1710257</v>
      </c>
      <c r="E27" s="19">
        <v>221</v>
      </c>
    </row>
    <row r="28" spans="1:5">
      <c r="A28" s="19" t="s">
        <v>1613</v>
      </c>
      <c r="B28" s="20">
        <v>18894</v>
      </c>
      <c r="C28" s="20">
        <v>19849</v>
      </c>
      <c r="D28" s="20">
        <v>2303798</v>
      </c>
      <c r="E28" s="19">
        <v>160</v>
      </c>
    </row>
    <row r="29" spans="1:5">
      <c r="A29" s="19" t="s">
        <v>1614</v>
      </c>
      <c r="B29" s="20">
        <v>23879</v>
      </c>
      <c r="C29" s="20">
        <v>14379</v>
      </c>
      <c r="D29" s="20">
        <v>3051370</v>
      </c>
      <c r="E29" s="19">
        <v>114</v>
      </c>
    </row>
    <row r="30" spans="1:5">
      <c r="A30" s="19" t="s">
        <v>1615</v>
      </c>
      <c r="B30" s="20">
        <v>227044</v>
      </c>
      <c r="C30" s="19">
        <v>1</v>
      </c>
      <c r="D30" s="20">
        <v>14638873</v>
      </c>
      <c r="E30" s="19">
        <v>1</v>
      </c>
    </row>
    <row r="31" spans="1:5" ht="15" thickBot="1">
      <c r="A31" s="21" t="s">
        <v>1616</v>
      </c>
      <c r="B31" s="22">
        <v>1162195175</v>
      </c>
      <c r="C31" s="23"/>
      <c r="D31" s="22">
        <v>1211513874</v>
      </c>
      <c r="E31" s="23"/>
    </row>
    <row r="32" spans="1:5" ht="15">
      <c r="A32" s="15" t="s">
        <v>1550</v>
      </c>
    </row>
  </sheetData>
  <mergeCells count="3">
    <mergeCell ref="A3:E3"/>
    <mergeCell ref="A13:E13"/>
    <mergeCell ref="A23:E23"/>
  </mergeCells>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10"/>
  <sheetViews>
    <sheetView workbookViewId="0">
      <selection activeCell="C16" sqref="C16"/>
    </sheetView>
  </sheetViews>
  <sheetFormatPr baseColWidth="10" defaultColWidth="8.83203125" defaultRowHeight="14"/>
  <sheetData>
    <row r="1" spans="1:7" ht="16" thickBot="1">
      <c r="A1" s="14" t="s">
        <v>1566</v>
      </c>
    </row>
    <row r="2" spans="1:7" ht="61" thickBot="1">
      <c r="A2" s="35" t="s">
        <v>1551</v>
      </c>
      <c r="B2" s="35" t="s">
        <v>1552</v>
      </c>
      <c r="C2" s="35" t="s">
        <v>1553</v>
      </c>
      <c r="D2" s="35" t="s">
        <v>1554</v>
      </c>
      <c r="E2" s="35" t="s">
        <v>1555</v>
      </c>
      <c r="F2" s="35" t="s">
        <v>1556</v>
      </c>
      <c r="G2" s="35" t="s">
        <v>1557</v>
      </c>
    </row>
    <row r="3" spans="1:7" ht="15">
      <c r="A3" s="15" t="s">
        <v>1558</v>
      </c>
      <c r="B3" s="15">
        <v>429</v>
      </c>
      <c r="C3" s="15">
        <v>734</v>
      </c>
      <c r="D3" s="15">
        <v>1</v>
      </c>
      <c r="E3" s="15">
        <v>2</v>
      </c>
      <c r="F3" s="36">
        <v>38110</v>
      </c>
      <c r="G3" s="15">
        <v>7.7</v>
      </c>
    </row>
    <row r="4" spans="1:7" ht="15">
      <c r="A4" s="15" t="s">
        <v>1559</v>
      </c>
      <c r="B4" s="15">
        <v>448</v>
      </c>
      <c r="C4" s="15">
        <v>679</v>
      </c>
      <c r="D4" s="15">
        <v>1</v>
      </c>
      <c r="E4" s="15">
        <v>1</v>
      </c>
      <c r="F4" s="36">
        <v>38192</v>
      </c>
      <c r="G4" s="15">
        <v>7.9</v>
      </c>
    </row>
    <row r="5" spans="1:7" ht="15">
      <c r="A5" s="15" t="s">
        <v>1560</v>
      </c>
      <c r="B5" s="15">
        <v>427</v>
      </c>
      <c r="C5" s="15">
        <v>715</v>
      </c>
      <c r="D5" s="15">
        <v>1</v>
      </c>
      <c r="E5" s="15">
        <v>2</v>
      </c>
      <c r="F5" s="36">
        <v>38937</v>
      </c>
      <c r="G5" s="15">
        <v>7.8</v>
      </c>
    </row>
    <row r="6" spans="1:7" ht="15">
      <c r="A6" s="15" t="s">
        <v>1561</v>
      </c>
      <c r="B6" s="15">
        <v>604</v>
      </c>
      <c r="C6" s="15">
        <v>646</v>
      </c>
      <c r="D6" s="15">
        <v>1</v>
      </c>
      <c r="E6" s="15">
        <v>2</v>
      </c>
      <c r="F6" s="36">
        <v>36504</v>
      </c>
      <c r="G6" s="15">
        <v>9.6</v>
      </c>
    </row>
    <row r="7" spans="1:7" ht="15">
      <c r="A7" s="15" t="s">
        <v>1562</v>
      </c>
      <c r="B7" s="15">
        <v>664</v>
      </c>
      <c r="C7" s="15">
        <v>686</v>
      </c>
      <c r="D7" s="15">
        <v>1</v>
      </c>
      <c r="E7" s="15">
        <v>1</v>
      </c>
      <c r="F7" s="36">
        <v>42382</v>
      </c>
      <c r="G7" s="15">
        <v>9</v>
      </c>
    </row>
    <row r="8" spans="1:7" ht="15">
      <c r="A8" s="15" t="s">
        <v>1563</v>
      </c>
      <c r="B8" s="15">
        <v>419</v>
      </c>
      <c r="C8" s="15">
        <v>642</v>
      </c>
      <c r="D8" s="15">
        <v>1</v>
      </c>
      <c r="E8" s="15">
        <v>3</v>
      </c>
      <c r="F8" s="36">
        <v>42821</v>
      </c>
      <c r="G8" s="15">
        <v>5.8</v>
      </c>
    </row>
    <row r="9" spans="1:7" ht="15">
      <c r="A9" s="15" t="s">
        <v>1564</v>
      </c>
      <c r="B9" s="15">
        <v>422</v>
      </c>
      <c r="C9" s="15">
        <v>643</v>
      </c>
      <c r="D9" s="15">
        <v>1</v>
      </c>
      <c r="E9" s="15">
        <v>1</v>
      </c>
      <c r="F9" s="36">
        <v>40594</v>
      </c>
      <c r="G9" s="15">
        <v>6.7</v>
      </c>
    </row>
    <row r="10" spans="1:7" ht="16" thickBot="1">
      <c r="A10" s="16" t="s">
        <v>1565</v>
      </c>
      <c r="B10" s="16">
        <v>381</v>
      </c>
      <c r="C10" s="16">
        <v>636</v>
      </c>
      <c r="D10" s="16">
        <v>1</v>
      </c>
      <c r="E10" s="16">
        <v>3</v>
      </c>
      <c r="F10" s="37">
        <v>33785</v>
      </c>
      <c r="G10" s="16">
        <v>6.5</v>
      </c>
    </row>
  </sheetData>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6"/>
  <sheetViews>
    <sheetView workbookViewId="0">
      <selection activeCell="D10" sqref="D10"/>
    </sheetView>
  </sheetViews>
  <sheetFormatPr baseColWidth="10" defaultColWidth="8.83203125" defaultRowHeight="14"/>
  <sheetData>
    <row r="1" spans="1:8" ht="16" thickBot="1">
      <c r="A1" s="15" t="s">
        <v>1429</v>
      </c>
    </row>
    <row r="2" spans="1:8" ht="30">
      <c r="A2" s="215" t="s">
        <v>1567</v>
      </c>
      <c r="B2" s="213" t="s">
        <v>1568</v>
      </c>
      <c r="C2" s="213" t="s">
        <v>1569</v>
      </c>
      <c r="D2" s="38" t="s">
        <v>1570</v>
      </c>
      <c r="E2" s="213" t="s">
        <v>1571</v>
      </c>
      <c r="F2" s="213" t="s">
        <v>1423</v>
      </c>
      <c r="G2" s="213" t="s">
        <v>1424</v>
      </c>
      <c r="H2" s="213" t="s">
        <v>1425</v>
      </c>
    </row>
    <row r="3" spans="1:8" ht="16" thickBot="1">
      <c r="A3" s="216"/>
      <c r="B3" s="214"/>
      <c r="C3" s="214"/>
      <c r="D3" s="39" t="s">
        <v>1426</v>
      </c>
      <c r="E3" s="214"/>
      <c r="F3" s="214"/>
      <c r="G3" s="214"/>
      <c r="H3" s="214"/>
    </row>
    <row r="4" spans="1:8" ht="15">
      <c r="A4" s="15" t="s">
        <v>1427</v>
      </c>
      <c r="B4" s="15">
        <v>80.28</v>
      </c>
      <c r="C4" s="15">
        <v>7.23</v>
      </c>
      <c r="D4" s="15">
        <v>57.03</v>
      </c>
      <c r="E4" s="15">
        <v>71.040000000000006</v>
      </c>
      <c r="F4" s="15">
        <v>4.42</v>
      </c>
      <c r="G4" s="15">
        <v>61.19</v>
      </c>
      <c r="H4" s="15">
        <v>5.3</v>
      </c>
    </row>
    <row r="5" spans="1:8" ht="31" thickBot="1">
      <c r="A5" s="40" t="s">
        <v>1428</v>
      </c>
      <c r="B5" s="16">
        <v>74.209999999999994</v>
      </c>
      <c r="C5" s="16">
        <v>6.68</v>
      </c>
      <c r="D5" s="16">
        <v>50.71</v>
      </c>
      <c r="E5" s="16">
        <v>68.34</v>
      </c>
      <c r="F5" s="16">
        <v>3.89</v>
      </c>
      <c r="G5" s="16">
        <v>58.25</v>
      </c>
      <c r="H5" s="16">
        <v>5</v>
      </c>
    </row>
    <row r="6" spans="1:8" ht="15">
      <c r="A6" s="15"/>
    </row>
  </sheetData>
  <mergeCells count="7">
    <mergeCell ref="H2:H3"/>
    <mergeCell ref="A2:A3"/>
    <mergeCell ref="B2:B3"/>
    <mergeCell ref="C2:C3"/>
    <mergeCell ref="E2:E3"/>
    <mergeCell ref="F2:F3"/>
    <mergeCell ref="G2:G3"/>
  </mergeCells>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J17"/>
  <sheetViews>
    <sheetView workbookViewId="0">
      <selection activeCell="G21" sqref="G21"/>
    </sheetView>
  </sheetViews>
  <sheetFormatPr baseColWidth="10" defaultColWidth="8.83203125" defaultRowHeight="14"/>
  <sheetData>
    <row r="1" spans="1:10" ht="16" thickBot="1">
      <c r="A1" s="15" t="s">
        <v>1443</v>
      </c>
    </row>
    <row r="2" spans="1:10" ht="15" thickBot="1">
      <c r="A2" s="41"/>
      <c r="B2" s="221"/>
      <c r="C2" s="217" t="s">
        <v>1430</v>
      </c>
      <c r="D2" s="217"/>
      <c r="E2" s="217" t="s">
        <v>1431</v>
      </c>
      <c r="F2" s="217"/>
      <c r="G2" s="217" t="s">
        <v>1432</v>
      </c>
      <c r="H2" s="217"/>
      <c r="I2" s="217" t="s">
        <v>1433</v>
      </c>
      <c r="J2" s="217"/>
    </row>
    <row r="3" spans="1:10" ht="27" thickBot="1">
      <c r="A3" s="42"/>
      <c r="B3" s="222"/>
      <c r="C3" s="42" t="s">
        <v>1434</v>
      </c>
      <c r="D3" s="42" t="s">
        <v>1435</v>
      </c>
      <c r="E3" s="42" t="s">
        <v>1434</v>
      </c>
      <c r="F3" s="42" t="s">
        <v>1435</v>
      </c>
      <c r="G3" s="42" t="s">
        <v>1434</v>
      </c>
      <c r="H3" s="42" t="s">
        <v>1435</v>
      </c>
      <c r="I3" s="42" t="s">
        <v>1434</v>
      </c>
      <c r="J3" s="42" t="s">
        <v>1435</v>
      </c>
    </row>
    <row r="4" spans="1:10">
      <c r="A4" s="218" t="s">
        <v>1641</v>
      </c>
      <c r="B4" s="43" t="s">
        <v>1436</v>
      </c>
      <c r="C4" s="44">
        <v>3</v>
      </c>
      <c r="D4" s="44">
        <v>0.2</v>
      </c>
      <c r="E4" s="44">
        <v>0.3</v>
      </c>
      <c r="F4" s="44">
        <v>0</v>
      </c>
      <c r="G4" s="44">
        <v>0.3</v>
      </c>
      <c r="H4" s="44">
        <v>0</v>
      </c>
      <c r="I4" s="44">
        <v>3.2</v>
      </c>
      <c r="J4" s="44">
        <v>0.3</v>
      </c>
    </row>
    <row r="5" spans="1:10">
      <c r="A5" s="219"/>
      <c r="B5" s="43" t="s">
        <v>1437</v>
      </c>
      <c r="C5" s="44">
        <v>41.8</v>
      </c>
      <c r="D5" s="44">
        <v>3.5</v>
      </c>
      <c r="E5" s="44">
        <v>32.299999999999997</v>
      </c>
      <c r="F5" s="44">
        <v>2.7</v>
      </c>
      <c r="G5" s="44">
        <v>43</v>
      </c>
      <c r="H5" s="44">
        <v>3.6</v>
      </c>
      <c r="I5" s="44">
        <v>49.3</v>
      </c>
      <c r="J5" s="44">
        <v>4.0999999999999996</v>
      </c>
    </row>
    <row r="6" spans="1:10">
      <c r="A6" s="219"/>
      <c r="B6" s="43" t="s">
        <v>1438</v>
      </c>
      <c r="C6" s="44">
        <v>14.5</v>
      </c>
      <c r="D6" s="44">
        <v>1.2</v>
      </c>
      <c r="E6" s="44">
        <v>1.9</v>
      </c>
      <c r="F6" s="44">
        <v>0.2</v>
      </c>
      <c r="G6" s="44">
        <v>14.1</v>
      </c>
      <c r="H6" s="44">
        <v>1.2</v>
      </c>
      <c r="I6" s="44">
        <v>16.3</v>
      </c>
      <c r="J6" s="44">
        <v>1.4</v>
      </c>
    </row>
    <row r="7" spans="1:10">
      <c r="A7" s="219"/>
      <c r="B7" s="43" t="s">
        <v>1439</v>
      </c>
      <c r="C7" s="44">
        <v>2.5</v>
      </c>
      <c r="D7" s="44">
        <v>0.2</v>
      </c>
      <c r="E7" s="44">
        <v>0</v>
      </c>
      <c r="F7" s="44">
        <v>0</v>
      </c>
      <c r="G7" s="44">
        <v>0.1</v>
      </c>
      <c r="H7" s="44">
        <v>0</v>
      </c>
      <c r="I7" s="44">
        <v>2.8</v>
      </c>
      <c r="J7" s="44">
        <v>0.2</v>
      </c>
    </row>
    <row r="8" spans="1:10">
      <c r="A8" s="219"/>
      <c r="B8" s="43" t="s">
        <v>1440</v>
      </c>
      <c r="C8" s="44">
        <v>0</v>
      </c>
      <c r="D8" s="44">
        <v>0</v>
      </c>
      <c r="E8" s="44">
        <v>0</v>
      </c>
      <c r="F8" s="44">
        <v>0</v>
      </c>
      <c r="G8" s="44">
        <v>0</v>
      </c>
      <c r="H8" s="44">
        <v>0</v>
      </c>
      <c r="I8" s="44">
        <v>0</v>
      </c>
      <c r="J8" s="44">
        <v>0</v>
      </c>
    </row>
    <row r="9" spans="1:10">
      <c r="A9" s="219"/>
      <c r="B9" s="43" t="s">
        <v>1441</v>
      </c>
      <c r="C9" s="44">
        <v>0.8</v>
      </c>
      <c r="D9" s="44">
        <v>0.1</v>
      </c>
      <c r="E9" s="44">
        <v>0</v>
      </c>
      <c r="F9" s="44">
        <v>0</v>
      </c>
      <c r="G9" s="44">
        <v>8.1999999999999993</v>
      </c>
      <c r="H9" s="44">
        <v>0.7</v>
      </c>
      <c r="I9" s="44">
        <v>9.1</v>
      </c>
      <c r="J9" s="44">
        <v>0.8</v>
      </c>
    </row>
    <row r="10" spans="1:10" ht="15" thickBot="1">
      <c r="A10" s="220"/>
      <c r="B10" s="45" t="s">
        <v>1442</v>
      </c>
      <c r="C10" s="46">
        <v>62.2</v>
      </c>
      <c r="D10" s="46">
        <v>5.2</v>
      </c>
      <c r="E10" s="46">
        <v>34.6</v>
      </c>
      <c r="F10" s="46">
        <v>2.9</v>
      </c>
      <c r="G10" s="46">
        <v>66.8</v>
      </c>
      <c r="H10" s="46">
        <v>5.5</v>
      </c>
      <c r="I10" s="46">
        <v>80</v>
      </c>
      <c r="J10" s="46">
        <v>6.6</v>
      </c>
    </row>
    <row r="11" spans="1:10">
      <c r="A11" s="218" t="s">
        <v>1646</v>
      </c>
      <c r="B11" s="43" t="s">
        <v>1436</v>
      </c>
      <c r="C11" s="44">
        <v>2.5</v>
      </c>
      <c r="D11" s="44">
        <v>0.2</v>
      </c>
      <c r="E11" s="44">
        <v>0.2</v>
      </c>
      <c r="F11" s="44">
        <v>0</v>
      </c>
      <c r="G11" s="44">
        <v>0.2</v>
      </c>
      <c r="H11" s="44">
        <v>0</v>
      </c>
      <c r="I11" s="44">
        <v>2.7</v>
      </c>
      <c r="J11" s="44">
        <v>0.2</v>
      </c>
    </row>
    <row r="12" spans="1:10">
      <c r="A12" s="219"/>
      <c r="B12" s="43" t="s">
        <v>1437</v>
      </c>
      <c r="C12" s="44">
        <v>51.1</v>
      </c>
      <c r="D12" s="44">
        <v>4.4000000000000004</v>
      </c>
      <c r="E12" s="44">
        <v>41.6</v>
      </c>
      <c r="F12" s="44">
        <v>3.6</v>
      </c>
      <c r="G12" s="44">
        <v>50</v>
      </c>
      <c r="H12" s="44">
        <v>4.3</v>
      </c>
      <c r="I12" s="44">
        <v>57.3</v>
      </c>
      <c r="J12" s="44">
        <v>4.9000000000000004</v>
      </c>
    </row>
    <row r="13" spans="1:10">
      <c r="A13" s="219"/>
      <c r="B13" s="43" t="s">
        <v>1438</v>
      </c>
      <c r="C13" s="44">
        <v>15.6</v>
      </c>
      <c r="D13" s="44">
        <v>1.3</v>
      </c>
      <c r="E13" s="44">
        <v>2</v>
      </c>
      <c r="F13" s="44">
        <v>0.2</v>
      </c>
      <c r="G13" s="44">
        <v>14.8</v>
      </c>
      <c r="H13" s="44">
        <v>1.3</v>
      </c>
      <c r="I13" s="44">
        <v>17.100000000000001</v>
      </c>
      <c r="J13" s="44">
        <v>1.5</v>
      </c>
    </row>
    <row r="14" spans="1:10">
      <c r="A14" s="219"/>
      <c r="B14" s="43" t="s">
        <v>1439</v>
      </c>
      <c r="C14" s="44">
        <v>2.2000000000000002</v>
      </c>
      <c r="D14" s="44">
        <v>0.2</v>
      </c>
      <c r="E14" s="44">
        <v>0</v>
      </c>
      <c r="F14" s="44">
        <v>0</v>
      </c>
      <c r="G14" s="44">
        <v>0.6</v>
      </c>
      <c r="H14" s="44">
        <v>0</v>
      </c>
      <c r="I14" s="44">
        <v>2.2000000000000002</v>
      </c>
      <c r="J14" s="44">
        <v>0.2</v>
      </c>
    </row>
    <row r="15" spans="1:10">
      <c r="A15" s="219"/>
      <c r="B15" s="43" t="s">
        <v>1440</v>
      </c>
      <c r="C15" s="44">
        <v>0</v>
      </c>
      <c r="D15" s="44">
        <v>0</v>
      </c>
      <c r="E15" s="44">
        <v>0</v>
      </c>
      <c r="F15" s="44">
        <v>0</v>
      </c>
      <c r="G15" s="44">
        <v>0</v>
      </c>
      <c r="H15" s="44">
        <v>0</v>
      </c>
      <c r="I15" s="44">
        <v>0</v>
      </c>
      <c r="J15" s="44">
        <v>0</v>
      </c>
    </row>
    <row r="16" spans="1:10">
      <c r="A16" s="219"/>
      <c r="B16" s="43" t="s">
        <v>1441</v>
      </c>
      <c r="C16" s="44">
        <v>0.8</v>
      </c>
      <c r="D16" s="44">
        <v>0.1</v>
      </c>
      <c r="E16" s="44">
        <v>0</v>
      </c>
      <c r="F16" s="44">
        <v>0</v>
      </c>
      <c r="G16" s="44">
        <v>6.9</v>
      </c>
      <c r="H16" s="44">
        <v>0.6</v>
      </c>
      <c r="I16" s="44">
        <v>7.7</v>
      </c>
      <c r="J16" s="44">
        <v>0.7</v>
      </c>
    </row>
    <row r="17" spans="1:10" ht="15" thickBot="1">
      <c r="A17" s="220"/>
      <c r="B17" s="45" t="s">
        <v>1442</v>
      </c>
      <c r="C17" s="46">
        <v>71.8</v>
      </c>
      <c r="D17" s="46">
        <v>6.2</v>
      </c>
      <c r="E17" s="46">
        <v>43.8</v>
      </c>
      <c r="F17" s="46">
        <v>3.8</v>
      </c>
      <c r="G17" s="46">
        <v>72.5</v>
      </c>
      <c r="H17" s="46">
        <v>6.2</v>
      </c>
      <c r="I17" s="46">
        <v>86.2</v>
      </c>
      <c r="J17" s="46">
        <v>7.4</v>
      </c>
    </row>
  </sheetData>
  <mergeCells count="7">
    <mergeCell ref="I2:J2"/>
    <mergeCell ref="A4:A10"/>
    <mergeCell ref="A11:A17"/>
    <mergeCell ref="B2:B3"/>
    <mergeCell ref="C2:D2"/>
    <mergeCell ref="E2:F2"/>
    <mergeCell ref="G2:H2"/>
  </mergeCells>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43"/>
  <sheetViews>
    <sheetView workbookViewId="0">
      <selection activeCell="L8" sqref="L8"/>
    </sheetView>
  </sheetViews>
  <sheetFormatPr baseColWidth="10" defaultColWidth="8.83203125" defaultRowHeight="14"/>
  <sheetData>
    <row r="1" spans="1:7" ht="16" thickBot="1">
      <c r="A1" s="15" t="s">
        <v>1461</v>
      </c>
    </row>
    <row r="2" spans="1:7" ht="31" thickBot="1">
      <c r="A2" s="47" t="s">
        <v>1635</v>
      </c>
      <c r="B2" s="47" t="s">
        <v>1638</v>
      </c>
      <c r="C2" s="47" t="s">
        <v>1444</v>
      </c>
      <c r="D2" s="47" t="s">
        <v>1445</v>
      </c>
      <c r="E2" s="47" t="s">
        <v>1446</v>
      </c>
      <c r="F2" s="47" t="s">
        <v>1447</v>
      </c>
      <c r="G2" s="47" t="s">
        <v>1448</v>
      </c>
    </row>
    <row r="3" spans="1:7">
      <c r="A3" s="48" t="s">
        <v>1640</v>
      </c>
      <c r="B3" s="49" t="s">
        <v>1449</v>
      </c>
      <c r="C3" s="50">
        <v>478836</v>
      </c>
      <c r="D3" s="49">
        <v>0.43</v>
      </c>
      <c r="E3" s="50">
        <v>2406</v>
      </c>
      <c r="F3" s="50">
        <v>3465</v>
      </c>
      <c r="G3" s="49">
        <v>0.69</v>
      </c>
    </row>
    <row r="4" spans="1:7">
      <c r="A4" s="48" t="s">
        <v>1450</v>
      </c>
      <c r="B4" s="49" t="s">
        <v>1451</v>
      </c>
      <c r="C4" s="50">
        <v>1996436</v>
      </c>
      <c r="D4" s="49">
        <v>1.88</v>
      </c>
      <c r="E4" s="50">
        <v>5369</v>
      </c>
      <c r="F4" s="50">
        <v>10539</v>
      </c>
      <c r="G4" s="49">
        <v>0.51</v>
      </c>
    </row>
    <row r="5" spans="1:7">
      <c r="A5" s="48" t="s">
        <v>1658</v>
      </c>
      <c r="B5" s="49" t="s">
        <v>1451</v>
      </c>
      <c r="C5" s="50">
        <v>2755985</v>
      </c>
      <c r="D5" s="49">
        <v>2.67</v>
      </c>
      <c r="E5" s="50">
        <v>6843</v>
      </c>
      <c r="F5" s="50">
        <v>13985</v>
      </c>
      <c r="G5" s="49">
        <v>0.49</v>
      </c>
    </row>
    <row r="6" spans="1:7">
      <c r="A6" s="48" t="s">
        <v>1651</v>
      </c>
      <c r="B6" s="49" t="s">
        <v>1451</v>
      </c>
      <c r="C6" s="50">
        <v>429933</v>
      </c>
      <c r="D6" s="49">
        <v>0.4</v>
      </c>
      <c r="E6" s="50">
        <v>1642</v>
      </c>
      <c r="F6" s="50">
        <v>2057</v>
      </c>
      <c r="G6" s="49">
        <v>0.8</v>
      </c>
    </row>
    <row r="7" spans="1:7">
      <c r="A7" s="48" t="s">
        <v>1655</v>
      </c>
      <c r="B7" s="49" t="s">
        <v>1451</v>
      </c>
      <c r="C7" s="50">
        <v>476460</v>
      </c>
      <c r="D7" s="49">
        <v>0.43</v>
      </c>
      <c r="E7" s="50">
        <v>2250</v>
      </c>
      <c r="F7" s="50">
        <v>2667</v>
      </c>
      <c r="G7" s="49">
        <v>0.84</v>
      </c>
    </row>
    <row r="8" spans="1:7">
      <c r="A8" s="48" t="s">
        <v>1661</v>
      </c>
      <c r="B8" s="49" t="s">
        <v>1451</v>
      </c>
      <c r="C8" s="50">
        <v>1386012</v>
      </c>
      <c r="D8" s="49">
        <v>1.34</v>
      </c>
      <c r="E8" s="50">
        <v>5390</v>
      </c>
      <c r="F8" s="50">
        <v>9008</v>
      </c>
      <c r="G8" s="49">
        <v>0.6</v>
      </c>
    </row>
    <row r="9" spans="1:7">
      <c r="A9" s="48" t="s">
        <v>1663</v>
      </c>
      <c r="B9" s="49" t="s">
        <v>1451</v>
      </c>
      <c r="C9" s="50">
        <v>900391</v>
      </c>
      <c r="D9" s="49">
        <v>0.91</v>
      </c>
      <c r="E9" s="50">
        <v>3192</v>
      </c>
      <c r="F9" s="50">
        <v>5063</v>
      </c>
      <c r="G9" s="49">
        <v>0.63</v>
      </c>
    </row>
    <row r="10" spans="1:7">
      <c r="A10" s="48" t="s">
        <v>1665</v>
      </c>
      <c r="B10" s="49" t="s">
        <v>1451</v>
      </c>
      <c r="C10" s="50">
        <v>652406</v>
      </c>
      <c r="D10" s="49">
        <v>0.6</v>
      </c>
      <c r="E10" s="50">
        <v>2694</v>
      </c>
      <c r="F10" s="50">
        <v>3221</v>
      </c>
      <c r="G10" s="49">
        <v>0.84</v>
      </c>
    </row>
    <row r="11" spans="1:7">
      <c r="A11" s="48" t="s">
        <v>1452</v>
      </c>
      <c r="B11" s="49" t="s">
        <v>1648</v>
      </c>
      <c r="C11" s="50">
        <v>1631045</v>
      </c>
      <c r="D11" s="49">
        <v>1.67</v>
      </c>
      <c r="E11" s="50">
        <v>4309</v>
      </c>
      <c r="F11" s="50">
        <v>8281</v>
      </c>
      <c r="G11" s="49">
        <v>0.52</v>
      </c>
    </row>
    <row r="12" spans="1:7">
      <c r="A12" s="48" t="s">
        <v>1453</v>
      </c>
      <c r="B12" s="49" t="s">
        <v>1648</v>
      </c>
      <c r="C12" s="50">
        <v>2917640</v>
      </c>
      <c r="D12" s="49">
        <v>2.91</v>
      </c>
      <c r="E12" s="50">
        <v>8219</v>
      </c>
      <c r="F12" s="50">
        <v>26490</v>
      </c>
      <c r="G12" s="49">
        <v>0.31</v>
      </c>
    </row>
    <row r="13" spans="1:7">
      <c r="A13" s="48" t="s">
        <v>1670</v>
      </c>
      <c r="B13" s="49" t="s">
        <v>1648</v>
      </c>
      <c r="C13" s="50">
        <v>2196131</v>
      </c>
      <c r="D13" s="49">
        <v>2.1800000000000002</v>
      </c>
      <c r="E13" s="50">
        <v>6147</v>
      </c>
      <c r="F13" s="50">
        <v>10567</v>
      </c>
      <c r="G13" s="49">
        <v>0.57999999999999996</v>
      </c>
    </row>
    <row r="14" spans="1:7">
      <c r="A14" s="48" t="s">
        <v>1454</v>
      </c>
      <c r="B14" s="49" t="s">
        <v>1648</v>
      </c>
      <c r="C14" s="50">
        <v>2305206</v>
      </c>
      <c r="D14" s="49">
        <v>2.5499999999999998</v>
      </c>
      <c r="E14" s="50">
        <v>6577</v>
      </c>
      <c r="F14" s="50">
        <v>14754</v>
      </c>
      <c r="G14" s="49">
        <v>0.45</v>
      </c>
    </row>
    <row r="15" spans="1:7">
      <c r="A15" s="48" t="s">
        <v>1673</v>
      </c>
      <c r="B15" s="49" t="s">
        <v>1648</v>
      </c>
      <c r="C15" s="50">
        <v>4134396</v>
      </c>
      <c r="D15" s="49">
        <v>3.87</v>
      </c>
      <c r="E15" s="50">
        <v>9566</v>
      </c>
      <c r="F15" s="50">
        <v>19634</v>
      </c>
      <c r="G15" s="49">
        <v>0.49</v>
      </c>
    </row>
    <row r="16" spans="1:7">
      <c r="A16" s="48" t="s">
        <v>1675</v>
      </c>
      <c r="B16" s="49" t="s">
        <v>1648</v>
      </c>
      <c r="C16" s="50">
        <v>2705802</v>
      </c>
      <c r="D16" s="49">
        <v>2.5499999999999998</v>
      </c>
      <c r="E16" s="50">
        <v>6243</v>
      </c>
      <c r="F16" s="50">
        <v>12326</v>
      </c>
      <c r="G16" s="49">
        <v>0.51</v>
      </c>
    </row>
    <row r="17" spans="1:7">
      <c r="A17" s="48" t="s">
        <v>1677</v>
      </c>
      <c r="B17" s="49" t="s">
        <v>1648</v>
      </c>
      <c r="C17" s="50">
        <v>1087091</v>
      </c>
      <c r="D17" s="49">
        <v>1.18</v>
      </c>
      <c r="E17" s="50">
        <v>3240</v>
      </c>
      <c r="F17" s="50">
        <v>5589</v>
      </c>
      <c r="G17" s="49">
        <v>0.57999999999999996</v>
      </c>
    </row>
    <row r="18" spans="1:7">
      <c r="A18" s="48" t="s">
        <v>1678</v>
      </c>
      <c r="B18" s="49" t="s">
        <v>1648</v>
      </c>
      <c r="C18" s="50">
        <v>3392281</v>
      </c>
      <c r="D18" s="49">
        <v>3.05</v>
      </c>
      <c r="E18" s="50">
        <v>8387</v>
      </c>
      <c r="F18" s="50">
        <v>19311</v>
      </c>
      <c r="G18" s="49">
        <v>0.43</v>
      </c>
    </row>
    <row r="19" spans="1:7">
      <c r="A19" s="48" t="s">
        <v>1680</v>
      </c>
      <c r="B19" s="49" t="s">
        <v>1648</v>
      </c>
      <c r="C19" s="50">
        <v>2898272</v>
      </c>
      <c r="D19" s="49">
        <v>2.84</v>
      </c>
      <c r="E19" s="50">
        <v>6319</v>
      </c>
      <c r="F19" s="50">
        <v>12454</v>
      </c>
      <c r="G19" s="49">
        <v>0.51</v>
      </c>
    </row>
    <row r="20" spans="1:7">
      <c r="A20" s="48" t="s">
        <v>1682</v>
      </c>
      <c r="B20" s="49" t="s">
        <v>1648</v>
      </c>
      <c r="C20" s="50">
        <v>1742895</v>
      </c>
      <c r="D20" s="49">
        <v>1.72</v>
      </c>
      <c r="E20" s="50">
        <v>5093</v>
      </c>
      <c r="F20" s="50">
        <v>12245</v>
      </c>
      <c r="G20" s="49">
        <v>0.42</v>
      </c>
    </row>
    <row r="21" spans="1:7">
      <c r="A21" s="48" t="s">
        <v>1455</v>
      </c>
      <c r="B21" s="49" t="s">
        <v>1648</v>
      </c>
      <c r="C21" s="50">
        <v>1695667</v>
      </c>
      <c r="D21" s="49">
        <v>1.72</v>
      </c>
      <c r="E21" s="50">
        <v>7536</v>
      </c>
      <c r="F21" s="50">
        <v>12362</v>
      </c>
      <c r="G21" s="49">
        <v>0.61</v>
      </c>
    </row>
    <row r="22" spans="1:7">
      <c r="A22" s="48" t="s">
        <v>1456</v>
      </c>
      <c r="B22" s="49" t="s">
        <v>1648</v>
      </c>
      <c r="C22" s="50">
        <v>5626221</v>
      </c>
      <c r="D22" s="49">
        <v>5.42</v>
      </c>
      <c r="E22" s="50">
        <v>11804</v>
      </c>
      <c r="F22" s="50">
        <v>32238</v>
      </c>
      <c r="G22" s="49">
        <v>0.37</v>
      </c>
    </row>
    <row r="23" spans="1:7">
      <c r="A23" s="48" t="s">
        <v>1645</v>
      </c>
      <c r="B23" s="49" t="s">
        <v>1648</v>
      </c>
      <c r="C23" s="50">
        <v>2683899</v>
      </c>
      <c r="D23" s="49">
        <v>2.5099999999999998</v>
      </c>
      <c r="E23" s="50">
        <v>6038</v>
      </c>
      <c r="F23" s="50">
        <v>14835</v>
      </c>
      <c r="G23" s="49">
        <v>0.41</v>
      </c>
    </row>
    <row r="24" spans="1:7">
      <c r="A24" s="48" t="s">
        <v>1457</v>
      </c>
      <c r="B24" s="49" t="s">
        <v>1648</v>
      </c>
      <c r="C24" s="50">
        <v>3492244</v>
      </c>
      <c r="D24" s="49">
        <v>3.46</v>
      </c>
      <c r="E24" s="50">
        <v>9051</v>
      </c>
      <c r="F24" s="50">
        <v>19815</v>
      </c>
      <c r="G24" s="49">
        <v>0.46</v>
      </c>
    </row>
    <row r="25" spans="1:7">
      <c r="A25" s="48" t="s">
        <v>1687</v>
      </c>
      <c r="B25" s="49" t="s">
        <v>1648</v>
      </c>
      <c r="C25" s="50">
        <v>1094615</v>
      </c>
      <c r="D25" s="49">
        <v>1.01</v>
      </c>
      <c r="E25" s="50">
        <v>3388</v>
      </c>
      <c r="F25" s="50">
        <v>6332</v>
      </c>
      <c r="G25" s="49">
        <v>0.54</v>
      </c>
    </row>
    <row r="26" spans="1:7">
      <c r="A26" s="48" t="s">
        <v>1458</v>
      </c>
      <c r="B26" s="49" t="s">
        <v>1648</v>
      </c>
      <c r="C26" s="50">
        <v>2244766</v>
      </c>
      <c r="D26" s="49">
        <v>2.06</v>
      </c>
      <c r="E26" s="50">
        <v>6129</v>
      </c>
      <c r="F26" s="50">
        <v>11287</v>
      </c>
      <c r="G26" s="49">
        <v>0.54</v>
      </c>
    </row>
    <row r="27" spans="1:7">
      <c r="A27" s="48" t="s">
        <v>1459</v>
      </c>
      <c r="B27" s="49" t="s">
        <v>1648</v>
      </c>
      <c r="C27" s="50">
        <v>2371415</v>
      </c>
      <c r="D27" s="49">
        <v>2.2400000000000002</v>
      </c>
      <c r="E27" s="50">
        <v>5530</v>
      </c>
      <c r="F27" s="50">
        <v>9901</v>
      </c>
      <c r="G27" s="49">
        <v>0.56000000000000005</v>
      </c>
    </row>
    <row r="28" spans="1:7">
      <c r="A28" s="48" t="s">
        <v>1460</v>
      </c>
      <c r="B28" s="49" t="s">
        <v>1648</v>
      </c>
      <c r="C28" s="50">
        <v>1053816</v>
      </c>
      <c r="D28" s="49">
        <v>1.1000000000000001</v>
      </c>
      <c r="E28" s="50">
        <v>4812</v>
      </c>
      <c r="F28" s="50">
        <v>9899</v>
      </c>
      <c r="G28" s="49">
        <v>0.49</v>
      </c>
    </row>
    <row r="29" spans="1:7">
      <c r="A29" s="48" t="s">
        <v>1574</v>
      </c>
      <c r="B29" s="49" t="s">
        <v>1648</v>
      </c>
      <c r="C29" s="50">
        <v>2648923</v>
      </c>
      <c r="D29" s="49">
        <v>2.4700000000000002</v>
      </c>
      <c r="E29" s="50">
        <v>6277</v>
      </c>
      <c r="F29" s="50">
        <v>12946</v>
      </c>
      <c r="G29" s="49">
        <v>0.48</v>
      </c>
    </row>
    <row r="30" spans="1:7">
      <c r="A30" s="48" t="s">
        <v>1576</v>
      </c>
      <c r="B30" s="49" t="s">
        <v>1648</v>
      </c>
      <c r="C30" s="50">
        <v>3826080</v>
      </c>
      <c r="D30" s="49">
        <v>4.0199999999999996</v>
      </c>
      <c r="E30" s="50">
        <v>9336</v>
      </c>
      <c r="F30" s="50">
        <v>23304</v>
      </c>
      <c r="G30" s="49">
        <v>0.4</v>
      </c>
    </row>
    <row r="31" spans="1:7">
      <c r="A31" s="48" t="s">
        <v>1577</v>
      </c>
      <c r="B31" s="49" t="s">
        <v>1648</v>
      </c>
      <c r="C31" s="50">
        <v>4316449</v>
      </c>
      <c r="D31" s="49">
        <v>4.3099999999999996</v>
      </c>
      <c r="E31" s="50">
        <v>11698</v>
      </c>
      <c r="F31" s="50">
        <v>36019</v>
      </c>
      <c r="G31" s="49">
        <v>0.32</v>
      </c>
    </row>
    <row r="32" spans="1:7">
      <c r="A32" s="48" t="s">
        <v>1578</v>
      </c>
      <c r="B32" s="49" t="s">
        <v>1648</v>
      </c>
      <c r="C32" s="50">
        <v>3641719</v>
      </c>
      <c r="D32" s="49">
        <v>3.67</v>
      </c>
      <c r="E32" s="50">
        <v>7488</v>
      </c>
      <c r="F32" s="50">
        <v>18526</v>
      </c>
      <c r="G32" s="49">
        <v>0.4</v>
      </c>
    </row>
    <row r="33" spans="1:7">
      <c r="A33" s="48" t="s">
        <v>1580</v>
      </c>
      <c r="B33" s="49" t="s">
        <v>1648</v>
      </c>
      <c r="C33" s="50">
        <v>2495191</v>
      </c>
      <c r="D33" s="49">
        <v>2.29</v>
      </c>
      <c r="E33" s="50">
        <v>10564</v>
      </c>
      <c r="F33" s="50">
        <v>15680</v>
      </c>
      <c r="G33" s="49">
        <v>0.67</v>
      </c>
    </row>
    <row r="34" spans="1:7">
      <c r="A34" s="48" t="s">
        <v>1582</v>
      </c>
      <c r="B34" s="49" t="s">
        <v>1648</v>
      </c>
      <c r="C34" s="50">
        <v>1581419</v>
      </c>
      <c r="D34" s="49">
        <v>1.5</v>
      </c>
      <c r="E34" s="50">
        <v>4244</v>
      </c>
      <c r="F34" s="50">
        <v>6563</v>
      </c>
      <c r="G34" s="49">
        <v>0.65</v>
      </c>
    </row>
    <row r="35" spans="1:7">
      <c r="A35" s="48" t="s">
        <v>1584</v>
      </c>
      <c r="B35" s="49" t="s">
        <v>1648</v>
      </c>
      <c r="C35" s="50">
        <v>1416666</v>
      </c>
      <c r="D35" s="49">
        <v>1.39</v>
      </c>
      <c r="E35" s="50">
        <v>3479</v>
      </c>
      <c r="F35" s="50">
        <v>6073</v>
      </c>
      <c r="G35" s="49">
        <v>0.56999999999999995</v>
      </c>
    </row>
    <row r="36" spans="1:7">
      <c r="A36" s="48" t="s">
        <v>1585</v>
      </c>
      <c r="B36" s="49" t="s">
        <v>1648</v>
      </c>
      <c r="C36" s="50">
        <v>3542785</v>
      </c>
      <c r="D36" s="49">
        <v>3.34</v>
      </c>
      <c r="E36" s="50">
        <v>7362</v>
      </c>
      <c r="F36" s="50">
        <v>14366</v>
      </c>
      <c r="G36" s="49">
        <v>0.51</v>
      </c>
    </row>
    <row r="37" spans="1:7">
      <c r="A37" s="48" t="s">
        <v>1587</v>
      </c>
      <c r="B37" s="49" t="s">
        <v>1648</v>
      </c>
      <c r="C37" s="50">
        <v>4008877</v>
      </c>
      <c r="D37" s="49">
        <v>3.9</v>
      </c>
      <c r="E37" s="50">
        <v>8684</v>
      </c>
      <c r="F37" s="50">
        <v>20511</v>
      </c>
      <c r="G37" s="49">
        <v>0.42</v>
      </c>
    </row>
    <row r="38" spans="1:7">
      <c r="A38" s="48" t="s">
        <v>1589</v>
      </c>
      <c r="B38" s="49" t="s">
        <v>1648</v>
      </c>
      <c r="C38" s="50">
        <v>2174676</v>
      </c>
      <c r="D38" s="49">
        <v>2.08</v>
      </c>
      <c r="E38" s="50">
        <v>5448</v>
      </c>
      <c r="F38" s="50">
        <v>8980</v>
      </c>
      <c r="G38" s="49">
        <v>0.61</v>
      </c>
    </row>
    <row r="39" spans="1:7">
      <c r="A39" s="48" t="s">
        <v>1591</v>
      </c>
      <c r="B39" s="49" t="s">
        <v>1648</v>
      </c>
      <c r="C39" s="50">
        <v>1449156</v>
      </c>
      <c r="D39" s="49">
        <v>1.46</v>
      </c>
      <c r="E39" s="50">
        <v>4478</v>
      </c>
      <c r="F39" s="50">
        <v>6742</v>
      </c>
      <c r="G39" s="49">
        <v>0.66</v>
      </c>
    </row>
    <row r="40" spans="1:7">
      <c r="A40" s="48" t="s">
        <v>1593</v>
      </c>
      <c r="B40" s="49" t="s">
        <v>1648</v>
      </c>
      <c r="C40" s="50">
        <v>1915423</v>
      </c>
      <c r="D40" s="49">
        <v>1.71</v>
      </c>
      <c r="E40" s="50">
        <v>5078</v>
      </c>
      <c r="F40" s="50">
        <v>8688</v>
      </c>
      <c r="G40" s="49">
        <v>0.57999999999999996</v>
      </c>
    </row>
    <row r="41" spans="1:7">
      <c r="A41" s="48" t="s">
        <v>1595</v>
      </c>
      <c r="B41" s="49" t="s">
        <v>1648</v>
      </c>
      <c r="C41" s="50">
        <v>2676542</v>
      </c>
      <c r="D41" s="49">
        <v>2.48</v>
      </c>
      <c r="E41" s="50">
        <v>6938</v>
      </c>
      <c r="F41" s="50">
        <v>13050</v>
      </c>
      <c r="G41" s="49">
        <v>0.53</v>
      </c>
    </row>
    <row r="42" spans="1:7" ht="15" thickBot="1">
      <c r="A42" s="51" t="s">
        <v>1597</v>
      </c>
      <c r="B42" s="52" t="s">
        <v>1648</v>
      </c>
      <c r="C42" s="53">
        <v>1252107</v>
      </c>
      <c r="D42" s="52">
        <v>1.25</v>
      </c>
      <c r="E42" s="53">
        <v>3391</v>
      </c>
      <c r="F42" s="53">
        <v>6336</v>
      </c>
      <c r="G42" s="52">
        <v>0.54</v>
      </c>
    </row>
    <row r="43" spans="1:7" ht="15">
      <c r="A43" s="15"/>
    </row>
  </sheetData>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15"/>
  <sheetViews>
    <sheetView workbookViewId="0">
      <selection activeCell="D21" sqref="D21"/>
    </sheetView>
  </sheetViews>
  <sheetFormatPr baseColWidth="10" defaultColWidth="8.83203125" defaultRowHeight="13"/>
  <cols>
    <col min="1" max="2" width="8.83203125" style="56"/>
    <col min="3" max="3" width="14.6640625" style="56" customWidth="1"/>
    <col min="4" max="16384" width="8.83203125" style="56"/>
  </cols>
  <sheetData>
    <row r="1" spans="1:8" s="54" customFormat="1" ht="28.5" customHeight="1" thickBot="1">
      <c r="A1" s="54" t="s">
        <v>1503</v>
      </c>
    </row>
    <row r="2" spans="1:8" ht="66" thickBot="1">
      <c r="A2" s="55" t="s">
        <v>1604</v>
      </c>
      <c r="B2" s="55" t="s">
        <v>1462</v>
      </c>
      <c r="C2" s="55" t="s">
        <v>1463</v>
      </c>
      <c r="D2" s="55" t="s">
        <v>1464</v>
      </c>
      <c r="E2" s="55" t="s">
        <v>1465</v>
      </c>
      <c r="F2" s="55" t="s">
        <v>1466</v>
      </c>
      <c r="G2" s="55" t="s">
        <v>1467</v>
      </c>
      <c r="H2" s="55" t="s">
        <v>1468</v>
      </c>
    </row>
    <row r="3" spans="1:8">
      <c r="A3" s="223" t="s">
        <v>1641</v>
      </c>
      <c r="B3" s="57" t="s">
        <v>1469</v>
      </c>
      <c r="C3" s="58" t="s">
        <v>1470</v>
      </c>
      <c r="D3" s="59">
        <v>30096</v>
      </c>
      <c r="E3" s="59">
        <v>24916</v>
      </c>
      <c r="F3" s="58">
        <v>19.899999999999999</v>
      </c>
      <c r="G3" s="59">
        <v>23564</v>
      </c>
      <c r="H3" s="59">
        <v>22496</v>
      </c>
    </row>
    <row r="4" spans="1:8">
      <c r="A4" s="224"/>
      <c r="B4" s="57" t="s">
        <v>1471</v>
      </c>
      <c r="C4" s="58" t="s">
        <v>1472</v>
      </c>
      <c r="D4" s="59">
        <v>30027</v>
      </c>
      <c r="E4" s="59">
        <v>24019</v>
      </c>
      <c r="F4" s="58">
        <v>19.2</v>
      </c>
      <c r="G4" s="59">
        <v>22674</v>
      </c>
      <c r="H4" s="59">
        <v>21783</v>
      </c>
    </row>
    <row r="5" spans="1:8">
      <c r="A5" s="224"/>
      <c r="B5" s="57" t="s">
        <v>1473</v>
      </c>
      <c r="C5" s="58" t="s">
        <v>1474</v>
      </c>
      <c r="D5" s="59">
        <v>29770</v>
      </c>
      <c r="E5" s="59">
        <v>23513</v>
      </c>
      <c r="F5" s="58">
        <v>18.8</v>
      </c>
      <c r="G5" s="59">
        <v>22343</v>
      </c>
      <c r="H5" s="59">
        <v>21325</v>
      </c>
    </row>
    <row r="6" spans="1:8">
      <c r="A6" s="224"/>
      <c r="B6" s="57" t="s">
        <v>1475</v>
      </c>
      <c r="C6" s="58" t="s">
        <v>1476</v>
      </c>
      <c r="D6" s="59">
        <v>30234</v>
      </c>
      <c r="E6" s="59">
        <v>24486</v>
      </c>
      <c r="F6" s="58">
        <v>19.600000000000001</v>
      </c>
      <c r="G6" s="59">
        <v>23271</v>
      </c>
      <c r="H6" s="59">
        <v>22335</v>
      </c>
    </row>
    <row r="7" spans="1:8">
      <c r="A7" s="224"/>
      <c r="B7" s="57" t="s">
        <v>1477</v>
      </c>
      <c r="C7" s="58" t="s">
        <v>1478</v>
      </c>
      <c r="D7" s="59">
        <v>36456</v>
      </c>
      <c r="E7" s="59">
        <v>28850</v>
      </c>
      <c r="F7" s="58">
        <v>23.1</v>
      </c>
      <c r="G7" s="59">
        <v>27307</v>
      </c>
      <c r="H7" s="59">
        <v>25994</v>
      </c>
    </row>
    <row r="8" spans="1:8">
      <c r="A8" s="224"/>
      <c r="B8" s="57" t="s">
        <v>1479</v>
      </c>
      <c r="C8" s="58" t="s">
        <v>1480</v>
      </c>
      <c r="D8" s="59">
        <v>31044</v>
      </c>
      <c r="E8" s="59">
        <v>24700</v>
      </c>
      <c r="F8" s="58">
        <v>19.8</v>
      </c>
      <c r="G8" s="59">
        <v>23516</v>
      </c>
      <c r="H8" s="59">
        <v>22287</v>
      </c>
    </row>
    <row r="9" spans="1:8">
      <c r="A9" s="224"/>
      <c r="B9" s="57" t="s">
        <v>1481</v>
      </c>
      <c r="C9" s="58" t="s">
        <v>1482</v>
      </c>
      <c r="D9" s="59">
        <v>31221</v>
      </c>
      <c r="E9" s="59">
        <v>25419</v>
      </c>
      <c r="F9" s="58">
        <v>20.3</v>
      </c>
      <c r="G9" s="59">
        <v>23974</v>
      </c>
      <c r="H9" s="59">
        <v>22862</v>
      </c>
    </row>
    <row r="10" spans="1:8">
      <c r="A10" s="224"/>
      <c r="B10" s="57" t="s">
        <v>1483</v>
      </c>
      <c r="C10" s="58" t="s">
        <v>1484</v>
      </c>
      <c r="D10" s="59">
        <v>30795</v>
      </c>
      <c r="E10" s="59">
        <v>24244</v>
      </c>
      <c r="F10" s="58">
        <v>19.399999999999999</v>
      </c>
      <c r="G10" s="59">
        <v>22962</v>
      </c>
      <c r="H10" s="59">
        <v>21656</v>
      </c>
    </row>
    <row r="11" spans="1:8">
      <c r="A11" s="224" t="s">
        <v>1646</v>
      </c>
      <c r="B11" s="57" t="s">
        <v>1485</v>
      </c>
      <c r="C11" s="58" t="s">
        <v>1486</v>
      </c>
      <c r="D11" s="59">
        <v>34060</v>
      </c>
      <c r="E11" s="59">
        <v>30511</v>
      </c>
      <c r="F11" s="58">
        <v>24.4</v>
      </c>
      <c r="G11" s="59">
        <v>29641</v>
      </c>
      <c r="H11" s="59">
        <v>27908</v>
      </c>
    </row>
    <row r="12" spans="1:8">
      <c r="A12" s="224"/>
      <c r="B12" s="57" t="s">
        <v>1487</v>
      </c>
      <c r="C12" s="58" t="s">
        <v>1488</v>
      </c>
      <c r="D12" s="59">
        <v>34223</v>
      </c>
      <c r="E12" s="59">
        <v>28919</v>
      </c>
      <c r="F12" s="58">
        <v>23.1</v>
      </c>
      <c r="G12" s="59">
        <v>27893</v>
      </c>
      <c r="H12" s="59">
        <v>25128</v>
      </c>
    </row>
    <row r="13" spans="1:8">
      <c r="A13" s="224"/>
      <c r="B13" s="57" t="s">
        <v>1489</v>
      </c>
      <c r="C13" s="58" t="s">
        <v>1490</v>
      </c>
      <c r="D13" s="59">
        <v>34296</v>
      </c>
      <c r="E13" s="59">
        <v>29406</v>
      </c>
      <c r="F13" s="58">
        <v>23.5</v>
      </c>
      <c r="G13" s="59">
        <v>28550</v>
      </c>
      <c r="H13" s="59">
        <v>26364</v>
      </c>
    </row>
    <row r="14" spans="1:8">
      <c r="A14" s="224"/>
      <c r="B14" s="57" t="s">
        <v>1491</v>
      </c>
      <c r="C14" s="58" t="s">
        <v>1492</v>
      </c>
      <c r="D14" s="59">
        <v>33690</v>
      </c>
      <c r="E14" s="59">
        <v>30241</v>
      </c>
      <c r="F14" s="58">
        <v>24.2</v>
      </c>
      <c r="G14" s="59">
        <v>29152</v>
      </c>
      <c r="H14" s="59">
        <v>27261</v>
      </c>
    </row>
    <row r="15" spans="1:8" ht="14" thickBot="1">
      <c r="A15" s="225"/>
      <c r="B15" s="60" t="s">
        <v>1493</v>
      </c>
      <c r="C15" s="61" t="s">
        <v>1494</v>
      </c>
      <c r="D15" s="62">
        <v>33382</v>
      </c>
      <c r="E15" s="62">
        <v>29561</v>
      </c>
      <c r="F15" s="61">
        <v>23.6</v>
      </c>
      <c r="G15" s="62">
        <v>28536</v>
      </c>
      <c r="H15" s="62">
        <v>26575</v>
      </c>
    </row>
  </sheetData>
  <mergeCells count="2">
    <mergeCell ref="A3:A10"/>
    <mergeCell ref="A11:A15"/>
  </mergeCells>
  <phoneticPr fontId="3"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vector>
  </TitlesOfParts>
  <Company>XJTU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dc:creator>
  <dc:description>submit to GB, V2</dc:description>
  <cp:lastModifiedBy>Erich Jarvis</cp:lastModifiedBy>
  <dcterms:created xsi:type="dcterms:W3CDTF">2014-09-06T15:45:45Z</dcterms:created>
  <dcterms:modified xsi:type="dcterms:W3CDTF">2014-11-28T05:53:13Z</dcterms:modified>
</cp:coreProperties>
</file>