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Volumes/GoogleDrive/My Drive/DISS DISS DISS DISS/Appendices/Completed Appendices/"/>
    </mc:Choice>
  </mc:AlternateContent>
  <xr:revisionPtr revIDLastSave="0" documentId="13_ncr:1_{AE2CCB0E-39D6-D843-96F4-844C0D642268}" xr6:coauthVersionLast="36" xr6:coauthVersionMax="36" xr10:uidLastSave="{00000000-0000-0000-0000-000000000000}"/>
  <bookViews>
    <workbookView xWindow="0" yWindow="460" windowWidth="24600" windowHeight="14520" tabRatio="500" activeTab="1" xr2:uid="{00000000-000D-0000-FFFF-FFFF00000000}"/>
  </bookViews>
  <sheets>
    <sheet name="Czechoslovak Feature Films" sheetId="1" r:id="rId1"/>
    <sheet name="Viewership and Reviewership" sheetId="3" r:id="rId2"/>
    <sheet name="Guide" sheetId="2" r:id="rId3"/>
  </sheets>
  <definedNames>
    <definedName name="_xlnm._FilterDatabase" localSheetId="0" hidden="1">'Czechoslovak Feature Films'!$A$5:$O$5</definedName>
    <definedName name="_xlnm._FilterDatabase" localSheetId="1" hidden="1">'Viewership and Reviewership'!$A$5:$I$5</definedName>
  </definedNames>
  <calcPr calcId="18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3" i="3"/>
  <c r="I54" i="3"/>
  <c r="I55" i="3"/>
  <c r="I56" i="3"/>
  <c r="I57" i="3"/>
  <c r="I58" i="3"/>
  <c r="I59" i="3"/>
  <c r="I61" i="3"/>
  <c r="I62" i="3"/>
  <c r="I63" i="3"/>
  <c r="I64" i="3"/>
  <c r="I65" i="3"/>
  <c r="I66" i="3"/>
  <c r="I68" i="3"/>
  <c r="I69" i="3"/>
  <c r="I70" i="3"/>
  <c r="I71" i="3"/>
  <c r="I72" i="3"/>
  <c r="I73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G101" i="3"/>
  <c r="I100" i="3"/>
  <c r="H100" i="3"/>
  <c r="G100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G76" i="3"/>
  <c r="H75" i="3"/>
  <c r="G75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G52" i="3"/>
  <c r="I51" i="3"/>
  <c r="H51" i="3"/>
  <c r="G51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</calcChain>
</file>

<file path=xl/sharedStrings.xml><?xml version="1.0" encoding="utf-8"?>
<sst xmlns="http://schemas.openxmlformats.org/spreadsheetml/2006/main" count="500" uniqueCount="271">
  <si>
    <t>Director</t>
  </si>
  <si>
    <t>Screenwriter</t>
  </si>
  <si>
    <t>Cameraman</t>
  </si>
  <si>
    <t>Film studio</t>
  </si>
  <si>
    <t>Film group</t>
  </si>
  <si>
    <t>Premiere date</t>
  </si>
  <si>
    <t>Title</t>
  </si>
  <si>
    <t>Úpal</t>
  </si>
  <si>
    <t>Karol Sidon</t>
  </si>
  <si>
    <t>Vtáčkovia, siroty a blázni</t>
  </si>
  <si>
    <t>Juraj Jakubisko</t>
  </si>
  <si>
    <t>A Marenčin - K. Bakoš</t>
  </si>
  <si>
    <t>Já, kuře Columbus</t>
  </si>
  <si>
    <t>N</t>
  </si>
  <si>
    <t>Barrandov</t>
  </si>
  <si>
    <t>Novotný - Kubala</t>
  </si>
  <si>
    <t>FAMU</t>
  </si>
  <si>
    <t>Démanty noci</t>
  </si>
  <si>
    <t>Jan Němec</t>
  </si>
  <si>
    <t>Arnošt Lustig</t>
  </si>
  <si>
    <t>Švabík - Procházka</t>
  </si>
  <si>
    <t>Dita Saxová</t>
  </si>
  <si>
    <t>Antonín Moskalyk</t>
  </si>
  <si>
    <t>Tranzport z ráje</t>
  </si>
  <si>
    <t>Šebor - Bor</t>
  </si>
  <si>
    <t>Zbyněk Brynych</t>
  </si>
  <si>
    <t>Hořké mandle</t>
  </si>
  <si>
    <t>Jaromil Jireš</t>
  </si>
  <si>
    <t>Šmída - Fikar</t>
  </si>
  <si>
    <t>Golem</t>
  </si>
  <si>
    <t>Bílé břízy na podzim</t>
  </si>
  <si>
    <t>Dívka s jizvou</t>
  </si>
  <si>
    <t>My tři se nerozejdem</t>
  </si>
  <si>
    <t>Vojtěch Jasný</t>
  </si>
  <si>
    <t>Západní nádraží</t>
  </si>
  <si>
    <t>Romeo, Julie a tma</t>
  </si>
  <si>
    <t>Jiří Weiss</t>
  </si>
  <si>
    <t>Jan Otčenášek</t>
  </si>
  <si>
    <t>Bez krásy, bez límce</t>
  </si>
  <si>
    <t>Hana Bělohradská</t>
  </si>
  <si>
    <t>Spalovač mrtvol</t>
  </si>
  <si>
    <t>Juraj Herz</t>
  </si>
  <si>
    <t>Ladislav Fuks</t>
  </si>
  <si>
    <t>Obchod na korze</t>
  </si>
  <si>
    <t>Ján Kadár, Elmar Klos</t>
  </si>
  <si>
    <t>Ladislav Grosman</t>
  </si>
  <si>
    <t>Feix - Brož</t>
  </si>
  <si>
    <t>Smrt' si říká Engelchen</t>
  </si>
  <si>
    <t>Ladislav Mňačko</t>
  </si>
  <si>
    <t>Boxer a smrt'</t>
  </si>
  <si>
    <t>Peter Solan</t>
  </si>
  <si>
    <t>Štúdio hraných filmov</t>
  </si>
  <si>
    <t>Přežil jsem svou smrt</t>
  </si>
  <si>
    <t>Milan Jariš</t>
  </si>
  <si>
    <t>Daleká cesta</t>
  </si>
  <si>
    <t>Alfréd Radok</t>
  </si>
  <si>
    <t>Státní výroba dlouhých hraných filmů</t>
  </si>
  <si>
    <t>Řezáč - Fábera</t>
  </si>
  <si>
    <t>Jaroslav Kučera</t>
  </si>
  <si>
    <t>Rudolf Jašík</t>
  </si>
  <si>
    <t>Vladimír Bahna</t>
  </si>
  <si>
    <t>Námestie Svatej Alžbety</t>
  </si>
  <si>
    <t>Československý film Bratislava</t>
  </si>
  <si>
    <t>František Lukeš</t>
  </si>
  <si>
    <t>Music</t>
  </si>
  <si>
    <t>Assistant Director</t>
  </si>
  <si>
    <t>Igor Luther</t>
  </si>
  <si>
    <t>Zdeněk Líška</t>
  </si>
  <si>
    <t>Luboš Fišer</t>
  </si>
  <si>
    <t>Jiří Sternwald</t>
  </si>
  <si>
    <t>Jan Kališ</t>
  </si>
  <si>
    <t>Anna Lackovičová, Josef Krameš</t>
  </si>
  <si>
    <t>Jiřina Matiasková</t>
  </si>
  <si>
    <t>Sound</t>
  </si>
  <si>
    <t>František Černý, Bohumír Brunclík</t>
  </si>
  <si>
    <t>Mojmír Ticháček, K. Berdychová, Eliška Vojtová</t>
  </si>
  <si>
    <t>Milan R. Novotný</t>
  </si>
  <si>
    <t>Rudolf Iltis</t>
  </si>
  <si>
    <t>Juraj Herz, Helena Pokorná</t>
  </si>
  <si>
    <t>Jan Čuřík</t>
  </si>
  <si>
    <t>Miloš Alster</t>
  </si>
  <si>
    <t>Rudolf Iltis, Arnošt Lustig</t>
  </si>
  <si>
    <t>Zdeněk Sirový</t>
  </si>
  <si>
    <t>Václav Hanuš</t>
  </si>
  <si>
    <t>Emil Poledník</t>
  </si>
  <si>
    <t>Jiří Srnka</t>
  </si>
  <si>
    <t>Miloš Alster, Bohumír Brunclík</t>
  </si>
  <si>
    <t>Karel Čáslavský, Věra Vláčilová</t>
  </si>
  <si>
    <t>Rudolf Milič</t>
  </si>
  <si>
    <t>František Černý</t>
  </si>
  <si>
    <t>Alois Bíca, Jan Ondrovčák, Vladimír Beneš</t>
  </si>
  <si>
    <t>Hynek Bočan</t>
  </si>
  <si>
    <t>Helena Rohanová</t>
  </si>
  <si>
    <t>Jiří Hartman</t>
  </si>
  <si>
    <t>Věra Ženíšková</t>
  </si>
  <si>
    <t>Ota Koval</t>
  </si>
  <si>
    <t>René Mattes, Tomáš Škrdlant, Zdena Pavlátová</t>
  </si>
  <si>
    <t>Vladimír Novotný</t>
  </si>
  <si>
    <t>Dobroslav Šrámek</t>
  </si>
  <si>
    <t>Mojmír Drvota</t>
  </si>
  <si>
    <t>Erik Kolár, Mojmír Drvota</t>
  </si>
  <si>
    <t>Josef Vlček</t>
  </si>
  <si>
    <t>Josef Střecha</t>
  </si>
  <si>
    <t>Květa Lehovcová</t>
  </si>
  <si>
    <t>Vladimír Blažek, Věra Vláčilová</t>
  </si>
  <si>
    <t>Stanislav Milota</t>
  </si>
  <si>
    <t>Ján Gogál, Tibor Michalčík</t>
  </si>
  <si>
    <t xml:space="preserve">Rudolf Iltis, Bohuslav Hodek, Miroslav Plzák </t>
  </si>
  <si>
    <t>Jaromír Šofr</t>
  </si>
  <si>
    <t>Roman Hloch</t>
  </si>
  <si>
    <t>Jiří Šust</t>
  </si>
  <si>
    <t>Tomáš Škrdlant</t>
  </si>
  <si>
    <t>Arnošt Lustig, Ludvík Aškenazy</t>
  </si>
  <si>
    <t>Josef Šafaraka</t>
  </si>
  <si>
    <t>Tibor Biath</t>
  </si>
  <si>
    <t>William Bukový</t>
  </si>
  <si>
    <t>Expert Advisor</t>
  </si>
  <si>
    <t>Completed (Y/N)</t>
  </si>
  <si>
    <t>Y</t>
  </si>
  <si>
    <t>N/A</t>
  </si>
  <si>
    <t>Banned (Y/N)</t>
  </si>
  <si>
    <t>Vladimír Brebera</t>
  </si>
  <si>
    <t>Dagma Zelenková, Miroslav Ondráček</t>
  </si>
  <si>
    <t>Jaromír Svoboda</t>
  </si>
  <si>
    <t>Svatopluk Havelka</t>
  </si>
  <si>
    <t>Stanislav Černý</t>
  </si>
  <si>
    <t>Production Assistant</t>
  </si>
  <si>
    <t>Józef Hen</t>
  </si>
  <si>
    <t>Alžbeta Domastová, Pavol Sarvaš</t>
  </si>
  <si>
    <t>Eugen Kiss</t>
  </si>
  <si>
    <t>Alexander Pallós</t>
  </si>
  <si>
    <t>Alexander Bada</t>
  </si>
  <si>
    <t>Jozef Malovec</t>
  </si>
  <si>
    <t>Jaroslav Plavec</t>
  </si>
  <si>
    <t>First Script date</t>
  </si>
  <si>
    <t>*television movies</t>
  </si>
  <si>
    <t>Lion Feuchtwanger</t>
  </si>
  <si>
    <t>Vyhnanství*</t>
  </si>
  <si>
    <t>Jan Matejovský</t>
  </si>
  <si>
    <t>Arnošt Lustig, V. Čejchan</t>
  </si>
  <si>
    <t>J. Kadaňka</t>
  </si>
  <si>
    <t>Modlitba pro Kateřinu Horovitzovou*</t>
  </si>
  <si>
    <t>Československá televize</t>
  </si>
  <si>
    <t>Number of Showings</t>
  </si>
  <si>
    <t>Total Viewers</t>
  </si>
  <si>
    <t>Number of Reviews</t>
  </si>
  <si>
    <t>Viewers/ Screening</t>
  </si>
  <si>
    <t>Viewers/Review</t>
  </si>
  <si>
    <t>Screenings/Review</t>
  </si>
  <si>
    <t>Bylo nás deset</t>
  </si>
  <si>
    <t>Až příjde kocour</t>
  </si>
  <si>
    <t>Král komíků</t>
  </si>
  <si>
    <t>Rusalka</t>
  </si>
  <si>
    <t>Král králů</t>
  </si>
  <si>
    <t>Zámek pro Barborku</t>
  </si>
  <si>
    <t>Život bez kytary</t>
  </si>
  <si>
    <t>U stropu je pytel blech</t>
  </si>
  <si>
    <t>Tři chlapi v chalupě</t>
  </si>
  <si>
    <t>Zlaté kapradí</t>
  </si>
  <si>
    <t>Letos v září</t>
  </si>
  <si>
    <t>Horoucí srdce</t>
  </si>
  <si>
    <t>Na laně</t>
  </si>
  <si>
    <t>Slunku v síti</t>
  </si>
  <si>
    <t>Jánošík I.</t>
  </si>
  <si>
    <t>Smrt si říká Engelchen</t>
  </si>
  <si>
    <t>Blbec z Xenemünde</t>
  </si>
  <si>
    <t>Jánošík II.</t>
  </si>
  <si>
    <t>Spanilá jízda</t>
  </si>
  <si>
    <t>Ikarie XBI</t>
  </si>
  <si>
    <t>Závrat</t>
  </si>
  <si>
    <t>Boxer a smrt</t>
  </si>
  <si>
    <t>Pevnost na Rýně</t>
  </si>
  <si>
    <t>Prázdniny s Minkou</t>
  </si>
  <si>
    <t>Prosím nebudit</t>
  </si>
  <si>
    <t>Okurkový hrdina</t>
  </si>
  <si>
    <t>Klaun Ferdinand a raketa</t>
  </si>
  <si>
    <t>Transport z ráje</t>
  </si>
  <si>
    <t>O něčem jiném</t>
  </si>
  <si>
    <t>Pražské blues</t>
  </si>
  <si>
    <t>Večer s Janem Werichem</t>
  </si>
  <si>
    <t>Hlídač dynamitu</t>
  </si>
  <si>
    <t>Praha nultá hodina</t>
  </si>
  <si>
    <t>Poslední etapa</t>
  </si>
  <si>
    <t>Neklidnou hladinou</t>
  </si>
  <si>
    <t>Výhybka</t>
  </si>
  <si>
    <t>Lucie</t>
  </si>
  <si>
    <t>Naděje</t>
  </si>
  <si>
    <t>Tvář v okně</t>
  </si>
  <si>
    <t>Handlíří</t>
  </si>
  <si>
    <t>Kdo jsi bez viny</t>
  </si>
  <si>
    <t>Křík</t>
  </si>
  <si>
    <t>Mezi námi zloději</t>
  </si>
  <si>
    <t>Konkurs</t>
  </si>
  <si>
    <t>Večer v triku</t>
  </si>
  <si>
    <t>Trio Angelos</t>
  </si>
  <si>
    <t>Vzpomínka na léto</t>
  </si>
  <si>
    <t>Začít znova</t>
  </si>
  <si>
    <t>Mykoin PH 510</t>
  </si>
  <si>
    <t>Pršelo jim štěstí</t>
  </si>
  <si>
    <t>Strach</t>
  </si>
  <si>
    <t>Cesta hlubokým lesem</t>
  </si>
  <si>
    <t>Černý Petr</t>
  </si>
  <si>
    <t>Deváté jméno</t>
  </si>
  <si>
    <t>Roztomilý člověk</t>
  </si>
  <si>
    <t>Tak blízko u nebe</t>
  </si>
  <si>
    <t>Místo v houfu</t>
  </si>
  <si>
    <t>Máte doma lva?</t>
  </si>
  <si>
    <t>Hvězda jede na jih</t>
  </si>
  <si>
    <t>90 minut překvapení</t>
  </si>
  <si>
    <t>Einstein kontra Babinský</t>
  </si>
  <si>
    <t>Ivanov</t>
  </si>
  <si>
    <t>Vysoká zeď</t>
  </si>
  <si>
    <t>Bez svatozáře</t>
  </si>
  <si>
    <t>Marie</t>
  </si>
  <si>
    <t>Skok do tmy</t>
  </si>
  <si>
    <t>Každý týden 7 dní</t>
  </si>
  <si>
    <t>Muzeum zázraků</t>
  </si>
  <si>
    <t>Archimedův zákon</t>
  </si>
  <si>
    <t>Starci na chmelu</t>
  </si>
  <si>
    <t>Obžalovaný</t>
  </si>
  <si>
    <t>Limonádový Joe</t>
  </si>
  <si>
    <t>Dvanáct</t>
  </si>
  <si>
    <t>Komedie s Klikou</t>
  </si>
  <si>
    <t>Zpívali jsme Arizonu</t>
  </si>
  <si>
    <t>Pět hříšníků</t>
  </si>
  <si>
    <t>Bláznova kronika</t>
  </si>
  <si>
    <t>Případ pro obhájce</t>
  </si>
  <si>
    <t>Strakatí Andělé</t>
  </si>
  <si>
    <t>Organ</t>
  </si>
  <si>
    <t>Kdyby tisíc klarinetů</t>
  </si>
  <si>
    <t>A pátý jezdec je Strach</t>
  </si>
  <si>
    <t>Místenka bez návratu</t>
  </si>
  <si>
    <t>Hvězda zvaná Pelyněk</t>
  </si>
  <si>
    <t>Za pět minut sedm</t>
  </si>
  <si>
    <t>Bubny</t>
  </si>
  <si>
    <t>Senzí mama</t>
  </si>
  <si>
    <t>První den mého syna</t>
  </si>
  <si>
    <t>Případ Barnabáš Kos</t>
  </si>
  <si>
    <t>Lov na mamuta</t>
  </si>
  <si>
    <t>Neobyčejná třída</t>
  </si>
  <si>
    <t>Případ Daniela</t>
  </si>
  <si>
    <t>Střetnutí dok</t>
  </si>
  <si>
    <t>Úplně vyřízený chlap</t>
  </si>
  <si>
    <t>Povídky o dětech</t>
  </si>
  <si>
    <t>Čintamani a povodník</t>
  </si>
  <si>
    <t>Pre mňa nehrá blues</t>
  </si>
  <si>
    <t>Příběh dušičkový</t>
  </si>
  <si>
    <t>Délka polibku devadesát</t>
  </si>
  <si>
    <t>Finský nůž</t>
  </si>
  <si>
    <t>Atentát</t>
  </si>
  <si>
    <t>Třiatřicet stříbr. Křepelek</t>
  </si>
  <si>
    <t>Každý den odvahu</t>
  </si>
  <si>
    <t>Bílá paní</t>
  </si>
  <si>
    <t>Třicet jedna ve stínu</t>
  </si>
  <si>
    <t>Fotbal</t>
  </si>
  <si>
    <t>Zlatá reneta</t>
  </si>
  <si>
    <t>Útěk do větru</t>
  </si>
  <si>
    <t>At' žije republika</t>
  </si>
  <si>
    <t>Lásky jedné plavovlásky</t>
  </si>
  <si>
    <t>Svatba s podmínkou</t>
  </si>
  <si>
    <t>Strašná žena</t>
  </si>
  <si>
    <t>Ztracená tvář</t>
  </si>
  <si>
    <t>Zvony pre bosých</t>
  </si>
  <si>
    <t>Pět milionů svědků</t>
  </si>
  <si>
    <t>ND</t>
  </si>
  <si>
    <t>% of Seats Used (within two months of premiere)</t>
  </si>
  <si>
    <t>Appendix C</t>
  </si>
  <si>
    <t>Premiere Date</t>
  </si>
  <si>
    <t>Czechoslovak Feature Films about the Holocaust, 1945-1969</t>
  </si>
  <si>
    <t>Section 2: Czechoslovak Feature Films, 1963-65</t>
  </si>
  <si>
    <t>Comparison of Reviews and Viewership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</si>
</sst>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u/>
      <sz val="12"/>
      <color theme="1"/>
      <name val="Times New Roman"/>
      <family val="1"/>
    </font>
    <font>
      <u val="double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2" borderId="0" xfId="0" applyFill="1"/>
    <xf numFmtId="0" fontId="4" fillId="2" borderId="0" xfId="0" applyFont="1" applyFill="1"/>
    <xf numFmtId="14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4" fontId="9" fillId="0" borderId="0" xfId="0" applyNumberFormat="1" applyFont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1117600</xdr:colOff>
      <xdr:row>123</xdr:row>
      <xdr:rowOff>12700</xdr:rowOff>
    </xdr:from>
    <xdr:to>
      <xdr:col>5</xdr:col>
      <xdr:colOff>431800</xdr:colOff>
      <xdr:row>127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7A963-F1EF-5748-8E2D-B89845D1FCD1}"/>
            </a:ext>
          </a:extLst>
        </xdr:cNvPr>
        <xdr:cNvSpPr txBox="1"/>
      </xdr:nvSpPr>
      <xdr:spPr>
        <a:xfrm>
          <a:off x="6972300" y="24803100"/>
          <a:ext cx="44196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Average Number of Screenings/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Review</a:t>
          </a:r>
        </a:p>
        <a:p>
          <a:pPr algn="ctr"/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1963: 96.1</a:t>
          </a:r>
        </a:p>
        <a:p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1964: 384.2</a:t>
          </a:r>
        </a:p>
        <a:p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1965: 456.9</a:t>
          </a:r>
        </a:p>
        <a:p>
          <a:pPr algn="ctr"/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9</xdr:col>
      <xdr:colOff>812800</xdr:colOff>
      <xdr:row>18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08945E-0755-E84A-A009-E16D70EA1119}"/>
            </a:ext>
          </a:extLst>
        </xdr:cNvPr>
        <xdr:cNvSpPr txBox="1"/>
      </xdr:nvSpPr>
      <xdr:spPr>
        <a:xfrm>
          <a:off x="838200" y="228600"/>
          <a:ext cx="7404100" cy="3429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In this section, I have included films about concentration camps that do not necesarily</a:t>
          </a:r>
          <a:r>
            <a:rPr lang="en-US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have overt Jewish characters, as a way of understanding how concentration camp narratives about non-Jews fit in with other concentration camp narratives and films about Jews in Nazi Occupied Prague. </a:t>
          </a:r>
        </a:p>
        <a:p>
          <a:endParaRPr lang="en-US" sz="1200" b="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*denotes a TV film.</a:t>
          </a:r>
          <a:endParaRPr 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In Section</a:t>
          </a:r>
          <a:r>
            <a:rPr lang="en-US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2, ND = no data. Highlighted titles are films about Jews or concentration camps.</a:t>
          </a:r>
          <a:endParaRPr 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Sources:</a:t>
          </a:r>
          <a:r>
            <a:rPr lang="en-US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en-US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(complete citations in bibliography)</a:t>
          </a:r>
        </a:p>
        <a:p>
          <a:endParaRPr lang="en-US" sz="1200" b="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Section 1</a:t>
          </a:r>
        </a:p>
        <a:p>
          <a:r>
            <a:rPr lang="en-US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Database of the </a:t>
          </a:r>
          <a:r>
            <a:rPr lang="en-US" sz="1200" b="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NFA</a:t>
          </a:r>
        </a:p>
        <a:p>
          <a:endParaRPr lang="en-US" sz="1200" b="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Section 2</a:t>
          </a:r>
        </a:p>
        <a:p>
          <a:r>
            <a:rPr lang="en-US" sz="1200" b="0">
              <a:latin typeface="Times New Roman" panose="02020603050405020304" pitchFamily="18" charset="0"/>
              <a:cs typeface="Times New Roman" panose="02020603050405020304" pitchFamily="18" charset="0"/>
            </a:rPr>
            <a:t>Morava,</a:t>
          </a:r>
          <a:r>
            <a:rPr lang="en-US" sz="12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Filmové občenstvo dnes a zítra; Članky v českých časopisech</a:t>
          </a:r>
          <a:r>
            <a:rPr lang="en-US" sz="1200" b="0" i="0" baseline="0">
              <a:latin typeface="Times New Roman" panose="02020603050405020304" pitchFamily="18" charset="0"/>
              <a:cs typeface="Times New Roman" panose="02020603050405020304" pitchFamily="18" charset="0"/>
            </a:rPr>
            <a:t>. </a:t>
          </a:r>
          <a:endParaRPr lang="en-US" sz="1200" b="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zoomScale="85" workbookViewId="0">
      <pane xSplit="1" topLeftCell="B1" activePane="topRight" state="frozen"/>
      <selection pane="topRight" activeCell="B31" sqref="B31"/>
    </sheetView>
  </sheetViews>
  <sheetFormatPr baseColWidth="10" defaultRowHeight="16" x14ac:dyDescent="0.2"/>
  <cols>
    <col min="1" max="1" width="37" style="2" customWidth="1"/>
    <col min="2" max="2" width="25.1640625" style="2" customWidth="1"/>
    <col min="3" max="3" width="27.33203125" style="2" customWidth="1"/>
    <col min="4" max="4" width="16.5" style="2" customWidth="1"/>
    <col min="5" max="5" width="18" style="2" customWidth="1"/>
    <col min="6" max="6" width="43.33203125" style="2" customWidth="1"/>
    <col min="7" max="7" width="27.1640625" style="2" customWidth="1"/>
    <col min="8" max="8" width="17" style="2" customWidth="1"/>
    <col min="9" max="9" width="31.1640625" style="2" customWidth="1"/>
    <col min="10" max="10" width="31.6640625" style="2" customWidth="1"/>
    <col min="11" max="11" width="22.5" style="2" customWidth="1"/>
    <col min="12" max="12" width="16.6640625" style="2" customWidth="1"/>
    <col min="13" max="13" width="40.5" style="2" customWidth="1"/>
    <col min="14" max="14" width="19" style="7" customWidth="1"/>
    <col min="15" max="15" width="20.33203125" style="7" customWidth="1"/>
    <col min="16" max="16" width="17.5" style="2" customWidth="1"/>
    <col min="17" max="16384" width="10.83203125" style="2"/>
  </cols>
  <sheetData>
    <row r="1" spans="1:15" x14ac:dyDescent="0.2">
      <c r="C1" s="8" t="s">
        <v>266</v>
      </c>
    </row>
    <row r="2" spans="1:15" x14ac:dyDescent="0.2">
      <c r="B2" s="9"/>
      <c r="C2" s="21" t="s">
        <v>268</v>
      </c>
      <c r="D2"/>
    </row>
    <row r="3" spans="1:15" x14ac:dyDescent="0.2">
      <c r="C3" s="7" t="s">
        <v>135</v>
      </c>
    </row>
    <row r="5" spans="1:15" s="1" customFormat="1" x14ac:dyDescent="0.2">
      <c r="A5" s="1" t="s">
        <v>6</v>
      </c>
      <c r="B5" s="6" t="s">
        <v>0</v>
      </c>
      <c r="C5" s="6" t="s">
        <v>1</v>
      </c>
      <c r="D5" s="6" t="s">
        <v>5</v>
      </c>
      <c r="E5" s="6" t="s">
        <v>134</v>
      </c>
      <c r="F5" s="1" t="s">
        <v>65</v>
      </c>
      <c r="G5" s="1" t="s">
        <v>126</v>
      </c>
      <c r="H5" s="1" t="s">
        <v>2</v>
      </c>
      <c r="I5" s="1" t="s">
        <v>73</v>
      </c>
      <c r="J5" s="1" t="s">
        <v>3</v>
      </c>
      <c r="K5" s="1" t="s">
        <v>4</v>
      </c>
      <c r="L5" s="1" t="s">
        <v>64</v>
      </c>
      <c r="M5" s="1" t="s">
        <v>116</v>
      </c>
      <c r="N5" s="6" t="s">
        <v>117</v>
      </c>
      <c r="O5" s="6" t="s">
        <v>120</v>
      </c>
    </row>
    <row r="6" spans="1:15" x14ac:dyDescent="0.2">
      <c r="A6" s="2" t="s">
        <v>17</v>
      </c>
      <c r="B6" s="7" t="s">
        <v>18</v>
      </c>
      <c r="C6" s="7" t="s">
        <v>19</v>
      </c>
      <c r="D6" s="7">
        <v>1964</v>
      </c>
      <c r="E6" s="7">
        <v>1963</v>
      </c>
      <c r="F6" s="2" t="s">
        <v>72</v>
      </c>
      <c r="G6" s="2" t="s">
        <v>91</v>
      </c>
      <c r="H6" s="2" t="s">
        <v>58</v>
      </c>
      <c r="I6" s="2" t="s">
        <v>74</v>
      </c>
      <c r="J6" s="2" t="s">
        <v>14</v>
      </c>
      <c r="K6" s="2" t="s">
        <v>20</v>
      </c>
      <c r="L6" s="2" t="s">
        <v>119</v>
      </c>
      <c r="M6" s="2" t="s">
        <v>119</v>
      </c>
      <c r="N6" s="7" t="s">
        <v>118</v>
      </c>
      <c r="O6" s="7" t="s">
        <v>13</v>
      </c>
    </row>
    <row r="7" spans="1:15" x14ac:dyDescent="0.2">
      <c r="A7" s="2" t="s">
        <v>21</v>
      </c>
      <c r="B7" s="7" t="s">
        <v>22</v>
      </c>
      <c r="C7" s="7" t="s">
        <v>19</v>
      </c>
      <c r="D7" s="7">
        <v>1968</v>
      </c>
      <c r="E7" s="7">
        <v>1966</v>
      </c>
      <c r="F7" s="2" t="s">
        <v>75</v>
      </c>
      <c r="G7" s="2" t="s">
        <v>92</v>
      </c>
      <c r="H7" s="2" t="s">
        <v>58</v>
      </c>
      <c r="I7" s="2" t="s">
        <v>76</v>
      </c>
      <c r="J7" s="2" t="s">
        <v>14</v>
      </c>
      <c r="K7" s="2" t="s">
        <v>20</v>
      </c>
      <c r="L7" s="2" t="s">
        <v>68</v>
      </c>
      <c r="M7" s="2" t="s">
        <v>77</v>
      </c>
      <c r="N7" s="7" t="s">
        <v>118</v>
      </c>
      <c r="O7" s="7" t="s">
        <v>13</v>
      </c>
    </row>
    <row r="8" spans="1:15" x14ac:dyDescent="0.2">
      <c r="A8" s="2" t="s">
        <v>23</v>
      </c>
      <c r="B8" s="7" t="s">
        <v>25</v>
      </c>
      <c r="C8" s="7" t="s">
        <v>19</v>
      </c>
      <c r="D8" s="7">
        <v>1963</v>
      </c>
      <c r="E8" s="7">
        <v>1958</v>
      </c>
      <c r="F8" s="2" t="s">
        <v>78</v>
      </c>
      <c r="G8" s="2" t="s">
        <v>93</v>
      </c>
      <c r="H8" s="2" t="s">
        <v>79</v>
      </c>
      <c r="I8" s="2" t="s">
        <v>80</v>
      </c>
      <c r="J8" s="2" t="s">
        <v>14</v>
      </c>
      <c r="K8" s="2" t="s">
        <v>24</v>
      </c>
      <c r="L8" s="2" t="s">
        <v>69</v>
      </c>
      <c r="M8" s="2" t="s">
        <v>81</v>
      </c>
      <c r="N8" s="7" t="s">
        <v>118</v>
      </c>
      <c r="O8" s="7" t="s">
        <v>13</v>
      </c>
    </row>
    <row r="9" spans="1:15" x14ac:dyDescent="0.2">
      <c r="A9" s="2" t="s">
        <v>35</v>
      </c>
      <c r="B9" s="7" t="s">
        <v>36</v>
      </c>
      <c r="C9" s="7" t="s">
        <v>37</v>
      </c>
      <c r="D9" s="7">
        <v>1959</v>
      </c>
      <c r="E9" s="7">
        <v>1960</v>
      </c>
      <c r="F9" s="2" t="s">
        <v>82</v>
      </c>
      <c r="G9" s="2" t="s">
        <v>94</v>
      </c>
      <c r="H9" s="2" t="s">
        <v>83</v>
      </c>
      <c r="I9" s="2" t="s">
        <v>84</v>
      </c>
      <c r="J9" s="2" t="s">
        <v>14</v>
      </c>
      <c r="K9" s="2" t="s">
        <v>15</v>
      </c>
      <c r="L9" s="2" t="s">
        <v>85</v>
      </c>
      <c r="M9" s="2" t="s">
        <v>119</v>
      </c>
      <c r="N9" s="7" t="s">
        <v>118</v>
      </c>
      <c r="O9" s="7" t="s">
        <v>13</v>
      </c>
    </row>
    <row r="10" spans="1:15" ht="17" customHeight="1" x14ac:dyDescent="0.2">
      <c r="A10" s="2" t="s">
        <v>38</v>
      </c>
      <c r="B10" s="7" t="s">
        <v>25</v>
      </c>
      <c r="C10" s="7" t="s">
        <v>39</v>
      </c>
      <c r="D10" s="7">
        <v>1965</v>
      </c>
      <c r="E10" s="7">
        <v>1963</v>
      </c>
      <c r="F10" s="2" t="s">
        <v>71</v>
      </c>
      <c r="G10" s="2" t="s">
        <v>95</v>
      </c>
      <c r="H10" s="2" t="s">
        <v>70</v>
      </c>
      <c r="I10" s="2" t="s">
        <v>86</v>
      </c>
      <c r="J10" s="2" t="s">
        <v>14</v>
      </c>
      <c r="K10" s="2" t="s">
        <v>24</v>
      </c>
      <c r="L10" s="2" t="s">
        <v>69</v>
      </c>
      <c r="M10" s="2" t="s">
        <v>107</v>
      </c>
      <c r="N10" s="7" t="s">
        <v>118</v>
      </c>
      <c r="O10" s="7" t="s">
        <v>13</v>
      </c>
    </row>
    <row r="11" spans="1:15" x14ac:dyDescent="0.2">
      <c r="A11" s="2" t="s">
        <v>40</v>
      </c>
      <c r="B11" s="7" t="s">
        <v>41</v>
      </c>
      <c r="C11" s="7" t="s">
        <v>42</v>
      </c>
      <c r="D11" s="7">
        <v>1968</v>
      </c>
      <c r="E11" s="7">
        <v>1967</v>
      </c>
      <c r="F11" s="2" t="s">
        <v>104</v>
      </c>
      <c r="G11" s="2" t="s">
        <v>103</v>
      </c>
      <c r="H11" s="2" t="s">
        <v>105</v>
      </c>
      <c r="I11" s="2" t="s">
        <v>89</v>
      </c>
      <c r="J11" s="2" t="s">
        <v>14</v>
      </c>
      <c r="K11" s="2" t="s">
        <v>24</v>
      </c>
      <c r="L11" s="2" t="s">
        <v>67</v>
      </c>
      <c r="M11" s="2" t="s">
        <v>119</v>
      </c>
      <c r="N11" s="7" t="s">
        <v>118</v>
      </c>
      <c r="O11" s="7" t="s">
        <v>118</v>
      </c>
    </row>
    <row r="12" spans="1:15" x14ac:dyDescent="0.2">
      <c r="A12" s="2" t="s">
        <v>43</v>
      </c>
      <c r="B12" s="7" t="s">
        <v>44</v>
      </c>
      <c r="C12" s="7" t="s">
        <v>45</v>
      </c>
      <c r="D12" s="7">
        <v>1965</v>
      </c>
      <c r="E12" s="7">
        <v>1964</v>
      </c>
      <c r="F12" s="2" t="s">
        <v>96</v>
      </c>
      <c r="G12" s="2" t="s">
        <v>41</v>
      </c>
      <c r="H12" s="2" t="s">
        <v>97</v>
      </c>
      <c r="I12" s="2" t="s">
        <v>98</v>
      </c>
      <c r="J12" s="2" t="s">
        <v>14</v>
      </c>
      <c r="K12" s="2" t="s">
        <v>46</v>
      </c>
      <c r="L12" s="2" t="s">
        <v>67</v>
      </c>
      <c r="M12" s="2" t="s">
        <v>119</v>
      </c>
      <c r="N12" s="7" t="s">
        <v>118</v>
      </c>
      <c r="O12" s="7" t="s">
        <v>13</v>
      </c>
    </row>
    <row r="13" spans="1:15" x14ac:dyDescent="0.2">
      <c r="A13" s="2" t="s">
        <v>47</v>
      </c>
      <c r="B13" s="7" t="s">
        <v>44</v>
      </c>
      <c r="C13" s="7" t="s">
        <v>48</v>
      </c>
      <c r="D13" s="7">
        <v>1963</v>
      </c>
      <c r="E13" s="7">
        <v>1962</v>
      </c>
      <c r="F13" s="2" t="s">
        <v>87</v>
      </c>
      <c r="G13" s="2" t="s">
        <v>125</v>
      </c>
      <c r="H13" s="2" t="s">
        <v>88</v>
      </c>
      <c r="I13" s="2" t="s">
        <v>89</v>
      </c>
      <c r="J13" s="2" t="s">
        <v>14</v>
      </c>
      <c r="K13" s="2" t="s">
        <v>46</v>
      </c>
      <c r="L13" s="2" t="s">
        <v>67</v>
      </c>
      <c r="M13" s="2" t="s">
        <v>90</v>
      </c>
      <c r="N13" s="7" t="s">
        <v>118</v>
      </c>
      <c r="O13" s="7" t="s">
        <v>13</v>
      </c>
    </row>
    <row r="14" spans="1:15" x14ac:dyDescent="0.2">
      <c r="A14" s="2" t="s">
        <v>9</v>
      </c>
      <c r="B14" s="7" t="s">
        <v>10</v>
      </c>
      <c r="C14" s="7" t="s">
        <v>8</v>
      </c>
      <c r="D14" s="7">
        <v>1968</v>
      </c>
      <c r="E14" s="7">
        <v>1967</v>
      </c>
      <c r="F14" s="2" t="s">
        <v>119</v>
      </c>
      <c r="G14" s="2" t="s">
        <v>106</v>
      </c>
      <c r="H14" s="2" t="s">
        <v>66</v>
      </c>
      <c r="I14" s="2" t="s">
        <v>130</v>
      </c>
      <c r="J14" s="2" t="s">
        <v>62</v>
      </c>
      <c r="K14" s="2" t="s">
        <v>11</v>
      </c>
      <c r="L14" s="2" t="s">
        <v>67</v>
      </c>
      <c r="M14" s="2" t="s">
        <v>119</v>
      </c>
      <c r="N14" s="7" t="s">
        <v>118</v>
      </c>
      <c r="O14" s="7" t="s">
        <v>118</v>
      </c>
    </row>
    <row r="15" spans="1:15" x14ac:dyDescent="0.2">
      <c r="A15" s="2" t="s">
        <v>49</v>
      </c>
      <c r="B15" s="7" t="s">
        <v>50</v>
      </c>
      <c r="C15" s="7" t="s">
        <v>127</v>
      </c>
      <c r="D15" s="7">
        <v>1962</v>
      </c>
      <c r="E15" s="7">
        <v>1961</v>
      </c>
      <c r="F15" s="3" t="s">
        <v>128</v>
      </c>
      <c r="G15" s="2" t="s">
        <v>113</v>
      </c>
      <c r="H15" s="2" t="s">
        <v>114</v>
      </c>
      <c r="I15" s="2" t="s">
        <v>129</v>
      </c>
      <c r="J15" s="2" t="s">
        <v>51</v>
      </c>
      <c r="K15" s="2" t="s">
        <v>119</v>
      </c>
      <c r="L15" s="2" t="s">
        <v>115</v>
      </c>
      <c r="M15" s="2" t="s">
        <v>119</v>
      </c>
      <c r="N15" s="7" t="s">
        <v>118</v>
      </c>
      <c r="O15" s="7" t="s">
        <v>13</v>
      </c>
    </row>
    <row r="16" spans="1:15" x14ac:dyDescent="0.2">
      <c r="A16" s="2" t="s">
        <v>52</v>
      </c>
      <c r="B16" s="7" t="s">
        <v>33</v>
      </c>
      <c r="C16" s="7" t="s">
        <v>53</v>
      </c>
      <c r="D16" s="7">
        <v>1960</v>
      </c>
      <c r="E16" s="7">
        <v>1959</v>
      </c>
      <c r="F16" s="2" t="s">
        <v>122</v>
      </c>
      <c r="G16" s="2" t="s">
        <v>121</v>
      </c>
      <c r="H16" s="2" t="s">
        <v>58</v>
      </c>
      <c r="I16" s="2" t="s">
        <v>123</v>
      </c>
      <c r="J16" s="2" t="s">
        <v>14</v>
      </c>
      <c r="K16" s="2" t="s">
        <v>24</v>
      </c>
      <c r="L16" s="2" t="s">
        <v>124</v>
      </c>
      <c r="M16" s="2" t="s">
        <v>119</v>
      </c>
      <c r="N16" s="7" t="s">
        <v>118</v>
      </c>
      <c r="O16" s="7" t="s">
        <v>13</v>
      </c>
    </row>
    <row r="17" spans="1:16" x14ac:dyDescent="0.2">
      <c r="A17" s="2" t="s">
        <v>54</v>
      </c>
      <c r="B17" s="7" t="s">
        <v>55</v>
      </c>
      <c r="C17" s="7" t="s">
        <v>100</v>
      </c>
      <c r="D17" s="7">
        <v>1949</v>
      </c>
      <c r="E17" s="7">
        <v>1948</v>
      </c>
      <c r="F17" s="2" t="s">
        <v>99</v>
      </c>
      <c r="G17" s="2" t="s">
        <v>119</v>
      </c>
      <c r="H17" s="2" t="s">
        <v>102</v>
      </c>
      <c r="I17" s="2" t="s">
        <v>101</v>
      </c>
      <c r="J17" s="2" t="s">
        <v>56</v>
      </c>
      <c r="K17" s="2" t="s">
        <v>57</v>
      </c>
      <c r="L17" s="2" t="s">
        <v>69</v>
      </c>
      <c r="M17" s="2" t="s">
        <v>119</v>
      </c>
      <c r="N17" s="7" t="s">
        <v>118</v>
      </c>
      <c r="O17" s="7" t="s">
        <v>118</v>
      </c>
    </row>
    <row r="18" spans="1:16" x14ac:dyDescent="0.2">
      <c r="A18" s="2" t="s">
        <v>61</v>
      </c>
      <c r="B18" s="7" t="s">
        <v>60</v>
      </c>
      <c r="C18" s="7" t="s">
        <v>59</v>
      </c>
      <c r="D18" s="7">
        <v>1964</v>
      </c>
      <c r="E18" s="7">
        <v>1963</v>
      </c>
      <c r="F18" s="2" t="s">
        <v>119</v>
      </c>
      <c r="G18" s="2" t="s">
        <v>131</v>
      </c>
      <c r="H18" s="2" t="s">
        <v>63</v>
      </c>
      <c r="I18" s="2" t="s">
        <v>133</v>
      </c>
      <c r="J18" s="2" t="s">
        <v>62</v>
      </c>
      <c r="K18" s="2" t="s">
        <v>119</v>
      </c>
      <c r="L18" s="2" t="s">
        <v>132</v>
      </c>
      <c r="M18" s="2" t="s">
        <v>119</v>
      </c>
      <c r="N18" s="7" t="s">
        <v>118</v>
      </c>
      <c r="O18" s="7" t="s">
        <v>13</v>
      </c>
    </row>
    <row r="19" spans="1:16" x14ac:dyDescent="0.2">
      <c r="A19" s="2" t="s">
        <v>7</v>
      </c>
      <c r="B19" s="7"/>
      <c r="C19" s="7" t="s">
        <v>8</v>
      </c>
      <c r="D19" s="7" t="s">
        <v>119</v>
      </c>
      <c r="E19" s="7">
        <v>1963</v>
      </c>
      <c r="J19" s="2" t="s">
        <v>16</v>
      </c>
      <c r="N19" s="7" t="s">
        <v>13</v>
      </c>
      <c r="O19" s="7" t="s">
        <v>119</v>
      </c>
    </row>
    <row r="20" spans="1:16" x14ac:dyDescent="0.2">
      <c r="A20" s="2" t="s">
        <v>12</v>
      </c>
      <c r="B20" s="7" t="s">
        <v>10</v>
      </c>
      <c r="C20" s="7" t="s">
        <v>8</v>
      </c>
      <c r="D20" s="7" t="s">
        <v>119</v>
      </c>
      <c r="E20" s="7">
        <v>1967</v>
      </c>
      <c r="J20" s="2" t="s">
        <v>14</v>
      </c>
      <c r="K20" s="2" t="s">
        <v>15</v>
      </c>
      <c r="N20" s="7" t="s">
        <v>13</v>
      </c>
      <c r="O20" s="7" t="s">
        <v>119</v>
      </c>
    </row>
    <row r="21" spans="1:16" x14ac:dyDescent="0.2">
      <c r="A21" s="2" t="s">
        <v>26</v>
      </c>
      <c r="B21" s="7" t="s">
        <v>27</v>
      </c>
      <c r="C21" s="7" t="s">
        <v>19</v>
      </c>
      <c r="D21" s="7" t="s">
        <v>119</v>
      </c>
      <c r="E21" s="7">
        <v>1965</v>
      </c>
      <c r="F21" s="2" t="s">
        <v>111</v>
      </c>
      <c r="G21" s="2" t="s">
        <v>103</v>
      </c>
      <c r="H21" s="2" t="s">
        <v>108</v>
      </c>
      <c r="I21" s="2" t="s">
        <v>109</v>
      </c>
      <c r="J21" s="2" t="s">
        <v>14</v>
      </c>
      <c r="K21" s="2" t="s">
        <v>28</v>
      </c>
      <c r="L21" s="2" t="s">
        <v>110</v>
      </c>
      <c r="N21" s="7" t="s">
        <v>13</v>
      </c>
      <c r="O21" s="7" t="s">
        <v>119</v>
      </c>
    </row>
    <row r="22" spans="1:16" x14ac:dyDescent="0.2">
      <c r="A22" s="2" t="s">
        <v>29</v>
      </c>
      <c r="B22" s="7" t="s">
        <v>25</v>
      </c>
      <c r="C22" s="7" t="s">
        <v>19</v>
      </c>
      <c r="D22" s="7" t="s">
        <v>119</v>
      </c>
      <c r="E22" s="7">
        <v>1964</v>
      </c>
      <c r="J22" s="2" t="s">
        <v>14</v>
      </c>
      <c r="K22" s="2" t="s">
        <v>28</v>
      </c>
      <c r="N22" s="7" t="s">
        <v>13</v>
      </c>
      <c r="O22" s="7" t="s">
        <v>119</v>
      </c>
    </row>
    <row r="23" spans="1:16" x14ac:dyDescent="0.2">
      <c r="A23" s="2" t="s">
        <v>30</v>
      </c>
      <c r="B23" s="7" t="s">
        <v>27</v>
      </c>
      <c r="C23" s="7" t="s">
        <v>19</v>
      </c>
      <c r="D23" s="7" t="s">
        <v>119</v>
      </c>
      <c r="E23" s="7">
        <v>1964</v>
      </c>
      <c r="J23" s="2" t="s">
        <v>14</v>
      </c>
      <c r="K23" s="2" t="s">
        <v>15</v>
      </c>
      <c r="N23" s="7" t="s">
        <v>13</v>
      </c>
      <c r="O23" s="7" t="s">
        <v>119</v>
      </c>
    </row>
    <row r="24" spans="1:16" x14ac:dyDescent="0.2">
      <c r="A24" s="2" t="s">
        <v>31</v>
      </c>
      <c r="B24" s="7" t="s">
        <v>27</v>
      </c>
      <c r="C24" s="7" t="s">
        <v>19</v>
      </c>
      <c r="D24" s="7" t="s">
        <v>119</v>
      </c>
      <c r="E24" s="7">
        <v>1965</v>
      </c>
      <c r="J24" s="2" t="s">
        <v>14</v>
      </c>
      <c r="K24" s="2" t="s">
        <v>28</v>
      </c>
      <c r="N24" s="7" t="s">
        <v>13</v>
      </c>
      <c r="O24" s="7" t="s">
        <v>119</v>
      </c>
    </row>
    <row r="25" spans="1:16" x14ac:dyDescent="0.2">
      <c r="A25" s="2" t="s">
        <v>32</v>
      </c>
      <c r="B25" s="7" t="s">
        <v>33</v>
      </c>
      <c r="C25" s="7" t="s">
        <v>112</v>
      </c>
      <c r="D25" s="7" t="s">
        <v>119</v>
      </c>
      <c r="E25" s="7">
        <v>1958</v>
      </c>
      <c r="J25" s="2" t="s">
        <v>14</v>
      </c>
      <c r="K25" s="2" t="s">
        <v>24</v>
      </c>
      <c r="N25" s="7" t="s">
        <v>13</v>
      </c>
      <c r="O25" s="7" t="s">
        <v>119</v>
      </c>
    </row>
    <row r="26" spans="1:16" s="5" customFormat="1" x14ac:dyDescent="0.2">
      <c r="A26" s="2" t="s">
        <v>34</v>
      </c>
      <c r="B26" s="7" t="s">
        <v>18</v>
      </c>
      <c r="C26" s="7" t="s">
        <v>19</v>
      </c>
      <c r="D26" s="7" t="s">
        <v>119</v>
      </c>
      <c r="E26" s="7">
        <v>1961</v>
      </c>
      <c r="F26" s="2"/>
      <c r="G26" s="2"/>
      <c r="H26" s="2"/>
      <c r="I26" s="2"/>
      <c r="J26" s="2" t="s">
        <v>14</v>
      </c>
      <c r="K26" s="2" t="s">
        <v>28</v>
      </c>
      <c r="L26" s="2"/>
      <c r="M26" s="2"/>
      <c r="N26" s="7" t="s">
        <v>13</v>
      </c>
      <c r="O26" s="7" t="s">
        <v>119</v>
      </c>
      <c r="P26" s="4"/>
    </row>
    <row r="27" spans="1:16" x14ac:dyDescent="0.2">
      <c r="A27" s="2" t="s">
        <v>137</v>
      </c>
      <c r="B27" s="7" t="s">
        <v>138</v>
      </c>
      <c r="C27" s="7" t="s">
        <v>136</v>
      </c>
      <c r="D27" s="7">
        <v>1961</v>
      </c>
      <c r="J27" s="2" t="s">
        <v>142</v>
      </c>
    </row>
    <row r="28" spans="1:16" x14ac:dyDescent="0.2">
      <c r="A28" s="2" t="s">
        <v>141</v>
      </c>
      <c r="B28" s="7" t="s">
        <v>22</v>
      </c>
      <c r="C28" s="7" t="s">
        <v>139</v>
      </c>
      <c r="D28" s="7">
        <v>1965</v>
      </c>
      <c r="H28" s="2" t="s">
        <v>140</v>
      </c>
      <c r="J28" s="2" t="s">
        <v>142</v>
      </c>
    </row>
  </sheetData>
  <autoFilter ref="A5:O5" xr:uid="{1CA1647D-0FFE-5C4D-8495-F02BD598DF3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F40A-3EB0-5845-8AF2-76FE48ADBFEB}">
  <dimension ref="A1:K122"/>
  <sheetViews>
    <sheetView tabSelected="1" workbookViewId="0">
      <pane ySplit="5" topLeftCell="A6" activePane="bottomLeft" state="frozen"/>
      <selection pane="bottomLeft" activeCell="F3" sqref="F3"/>
    </sheetView>
  </sheetViews>
  <sheetFormatPr baseColWidth="10" defaultRowHeight="16" x14ac:dyDescent="0.2"/>
  <cols>
    <col min="1" max="1" width="29.33203125" customWidth="1"/>
    <col min="2" max="2" width="25.6640625" style="19" customWidth="1"/>
    <col min="3" max="3" width="21.83203125" style="19" customWidth="1"/>
    <col min="4" max="4" width="19" style="19" customWidth="1"/>
    <col min="5" max="5" width="48" style="19" customWidth="1"/>
    <col min="6" max="6" width="21.33203125" style="19" customWidth="1"/>
    <col min="7" max="7" width="23.83203125" style="19" customWidth="1"/>
    <col min="8" max="8" width="19.83203125" style="19" customWidth="1"/>
    <col min="9" max="9" width="25.5" style="19" customWidth="1"/>
    <col min="10" max="10" width="25" customWidth="1"/>
  </cols>
  <sheetData>
    <row r="1" spans="1:11" x14ac:dyDescent="0.2">
      <c r="E1" s="8" t="s">
        <v>266</v>
      </c>
    </row>
    <row r="2" spans="1:11" x14ac:dyDescent="0.2">
      <c r="E2" s="7" t="s">
        <v>269</v>
      </c>
    </row>
    <row r="3" spans="1:11" x14ac:dyDescent="0.2">
      <c r="E3" s="7" t="s">
        <v>270</v>
      </c>
    </row>
    <row r="4" spans="1:11" x14ac:dyDescent="0.2">
      <c r="E4" s="7"/>
    </row>
    <row r="5" spans="1:11" s="20" customFormat="1" x14ac:dyDescent="0.2">
      <c r="A5" s="1" t="s">
        <v>6</v>
      </c>
      <c r="B5" s="6" t="s">
        <v>267</v>
      </c>
      <c r="C5" s="6" t="s">
        <v>143</v>
      </c>
      <c r="D5" s="6" t="s">
        <v>144</v>
      </c>
      <c r="E5" s="6" t="s">
        <v>265</v>
      </c>
      <c r="F5" s="6" t="s">
        <v>145</v>
      </c>
      <c r="G5" s="6" t="s">
        <v>146</v>
      </c>
      <c r="H5" s="6" t="s">
        <v>147</v>
      </c>
      <c r="I5" s="6" t="s">
        <v>148</v>
      </c>
      <c r="J5" s="2"/>
      <c r="K5" s="2"/>
    </row>
    <row r="6" spans="1:11" x14ac:dyDescent="0.2">
      <c r="A6" s="2" t="s">
        <v>149</v>
      </c>
      <c r="B6" s="12">
        <v>23239</v>
      </c>
      <c r="C6" s="7">
        <v>1258</v>
      </c>
      <c r="D6" s="7" t="s">
        <v>264</v>
      </c>
      <c r="E6" s="7">
        <v>70.900000000000006</v>
      </c>
      <c r="F6" s="7">
        <v>13</v>
      </c>
      <c r="G6" s="7" t="s">
        <v>264</v>
      </c>
      <c r="H6" s="7" t="s">
        <v>264</v>
      </c>
      <c r="I6" s="13">
        <f t="shared" ref="I6:I22" si="0">C6/F6</f>
        <v>96.769230769230774</v>
      </c>
      <c r="J6" s="2"/>
      <c r="K6" s="2"/>
    </row>
    <row r="7" spans="1:11" x14ac:dyDescent="0.2">
      <c r="A7" s="2" t="s">
        <v>150</v>
      </c>
      <c r="B7" s="12">
        <v>23274</v>
      </c>
      <c r="C7" s="7">
        <v>1720</v>
      </c>
      <c r="D7" s="7" t="s">
        <v>264</v>
      </c>
      <c r="E7" s="7">
        <v>68</v>
      </c>
      <c r="F7" s="7">
        <v>31</v>
      </c>
      <c r="G7" s="7" t="s">
        <v>264</v>
      </c>
      <c r="H7" s="7" t="s">
        <v>264</v>
      </c>
      <c r="I7" s="13">
        <f t="shared" si="0"/>
        <v>55.483870967741936</v>
      </c>
      <c r="J7" s="2"/>
      <c r="K7" s="2"/>
    </row>
    <row r="8" spans="1:11" x14ac:dyDescent="0.2">
      <c r="A8" s="2" t="s">
        <v>151</v>
      </c>
      <c r="B8" s="12">
        <v>23346</v>
      </c>
      <c r="C8" s="7">
        <v>477</v>
      </c>
      <c r="D8" s="7" t="s">
        <v>264</v>
      </c>
      <c r="E8" s="7">
        <v>66.3</v>
      </c>
      <c r="F8" s="7">
        <v>4</v>
      </c>
      <c r="G8" s="7" t="s">
        <v>264</v>
      </c>
      <c r="H8" s="7" t="s">
        <v>264</v>
      </c>
      <c r="I8" s="13">
        <f t="shared" si="0"/>
        <v>119.25</v>
      </c>
      <c r="J8" s="2"/>
      <c r="K8" s="2"/>
    </row>
    <row r="9" spans="1:11" x14ac:dyDescent="0.2">
      <c r="A9" s="2" t="s">
        <v>152</v>
      </c>
      <c r="B9" s="12">
        <v>23162</v>
      </c>
      <c r="C9" s="7">
        <v>484</v>
      </c>
      <c r="D9" s="7" t="s">
        <v>264</v>
      </c>
      <c r="E9" s="7">
        <v>56</v>
      </c>
      <c r="F9" s="7">
        <v>10</v>
      </c>
      <c r="G9" s="7" t="s">
        <v>264</v>
      </c>
      <c r="H9" s="7" t="s">
        <v>264</v>
      </c>
      <c r="I9" s="13">
        <f t="shared" si="0"/>
        <v>48.4</v>
      </c>
      <c r="J9" s="2"/>
      <c r="K9" s="2"/>
    </row>
    <row r="10" spans="1:11" x14ac:dyDescent="0.2">
      <c r="A10" s="2" t="s">
        <v>153</v>
      </c>
      <c r="B10" s="12">
        <v>23204</v>
      </c>
      <c r="C10" s="7">
        <v>1034</v>
      </c>
      <c r="D10" s="7" t="s">
        <v>264</v>
      </c>
      <c r="E10" s="7">
        <v>52.7</v>
      </c>
      <c r="F10" s="7">
        <v>16</v>
      </c>
      <c r="G10" s="7" t="s">
        <v>264</v>
      </c>
      <c r="H10" s="7" t="s">
        <v>264</v>
      </c>
      <c r="I10" s="13">
        <f t="shared" si="0"/>
        <v>64.625</v>
      </c>
      <c r="J10" s="2"/>
      <c r="K10" s="2"/>
    </row>
    <row r="11" spans="1:11" x14ac:dyDescent="0.2">
      <c r="A11" s="2" t="s">
        <v>154</v>
      </c>
      <c r="B11" s="12">
        <v>23029</v>
      </c>
      <c r="C11" s="7">
        <v>780</v>
      </c>
      <c r="D11" s="7" t="s">
        <v>264</v>
      </c>
      <c r="E11" s="7">
        <v>52.2</v>
      </c>
      <c r="F11" s="7">
        <v>7</v>
      </c>
      <c r="G11" s="7" t="s">
        <v>264</v>
      </c>
      <c r="H11" s="7" t="s">
        <v>264</v>
      </c>
      <c r="I11" s="13">
        <f t="shared" si="0"/>
        <v>111.42857142857143</v>
      </c>
      <c r="J11" s="2"/>
      <c r="K11" s="2"/>
    </row>
    <row r="12" spans="1:11" x14ac:dyDescent="0.2">
      <c r="A12" s="2" t="s">
        <v>155</v>
      </c>
      <c r="B12" s="12">
        <v>23064</v>
      </c>
      <c r="C12" s="7">
        <v>830</v>
      </c>
      <c r="D12" s="7" t="s">
        <v>264</v>
      </c>
      <c r="E12" s="7">
        <v>51.2</v>
      </c>
      <c r="F12" s="7">
        <v>13</v>
      </c>
      <c r="G12" s="7" t="s">
        <v>264</v>
      </c>
      <c r="H12" s="7" t="s">
        <v>264</v>
      </c>
      <c r="I12" s="13">
        <f t="shared" si="0"/>
        <v>63.846153846153847</v>
      </c>
      <c r="J12" s="2"/>
      <c r="K12" s="2"/>
    </row>
    <row r="13" spans="1:11" x14ac:dyDescent="0.2">
      <c r="A13" s="2" t="s">
        <v>156</v>
      </c>
      <c r="B13" s="12">
        <v>23253</v>
      </c>
      <c r="C13" s="7">
        <v>472</v>
      </c>
      <c r="D13" s="7" t="s">
        <v>264</v>
      </c>
      <c r="E13" s="7">
        <v>51</v>
      </c>
      <c r="F13" s="7">
        <v>18</v>
      </c>
      <c r="G13" s="7" t="s">
        <v>264</v>
      </c>
      <c r="H13" s="7" t="s">
        <v>264</v>
      </c>
      <c r="I13" s="13">
        <f t="shared" si="0"/>
        <v>26.222222222222221</v>
      </c>
      <c r="J13" s="2"/>
      <c r="K13" s="2"/>
    </row>
    <row r="14" spans="1:11" x14ac:dyDescent="0.2">
      <c r="A14" s="2" t="s">
        <v>157</v>
      </c>
      <c r="B14" s="12">
        <v>23370</v>
      </c>
      <c r="C14" s="7">
        <v>274</v>
      </c>
      <c r="D14" s="7" t="s">
        <v>264</v>
      </c>
      <c r="E14" s="7">
        <v>48.7</v>
      </c>
      <c r="F14" s="7">
        <v>5</v>
      </c>
      <c r="G14" s="7" t="s">
        <v>264</v>
      </c>
      <c r="H14" s="7" t="s">
        <v>264</v>
      </c>
      <c r="I14" s="13">
        <f t="shared" si="0"/>
        <v>54.8</v>
      </c>
      <c r="J14" s="2"/>
      <c r="K14" s="2"/>
    </row>
    <row r="15" spans="1:11" x14ac:dyDescent="0.2">
      <c r="A15" s="2" t="s">
        <v>158</v>
      </c>
      <c r="B15" s="12">
        <v>23337</v>
      </c>
      <c r="C15" s="7">
        <v>860</v>
      </c>
      <c r="D15" s="7" t="s">
        <v>264</v>
      </c>
      <c r="E15" s="7">
        <v>48.6</v>
      </c>
      <c r="F15" s="7">
        <v>13</v>
      </c>
      <c r="G15" s="7" t="s">
        <v>264</v>
      </c>
      <c r="H15" s="7" t="s">
        <v>264</v>
      </c>
      <c r="I15" s="13">
        <f t="shared" si="0"/>
        <v>66.15384615384616</v>
      </c>
      <c r="J15" s="2"/>
      <c r="K15" s="2"/>
    </row>
    <row r="16" spans="1:11" x14ac:dyDescent="0.2">
      <c r="A16" s="2" t="s">
        <v>159</v>
      </c>
      <c r="B16" s="12">
        <v>23106</v>
      </c>
      <c r="C16" s="7">
        <v>524</v>
      </c>
      <c r="D16" s="7" t="s">
        <v>264</v>
      </c>
      <c r="E16" s="7">
        <v>47.2</v>
      </c>
      <c r="F16" s="7">
        <v>10</v>
      </c>
      <c r="G16" s="7" t="s">
        <v>264</v>
      </c>
      <c r="H16" s="7" t="s">
        <v>264</v>
      </c>
      <c r="I16" s="13">
        <f t="shared" si="0"/>
        <v>52.4</v>
      </c>
      <c r="J16" s="2"/>
      <c r="K16" s="2"/>
    </row>
    <row r="17" spans="1:11" x14ac:dyDescent="0.2">
      <c r="A17" s="2" t="s">
        <v>160</v>
      </c>
      <c r="B17" s="12">
        <v>23078</v>
      </c>
      <c r="C17" s="7">
        <v>857</v>
      </c>
      <c r="D17" s="7" t="s">
        <v>264</v>
      </c>
      <c r="E17" s="7">
        <v>46.3</v>
      </c>
      <c r="F17" s="7">
        <v>12</v>
      </c>
      <c r="G17" s="7" t="s">
        <v>264</v>
      </c>
      <c r="H17" s="7" t="s">
        <v>264</v>
      </c>
      <c r="I17" s="13">
        <f t="shared" si="0"/>
        <v>71.416666666666671</v>
      </c>
      <c r="J17" s="2"/>
      <c r="K17" s="2"/>
    </row>
    <row r="18" spans="1:11" x14ac:dyDescent="0.2">
      <c r="A18" s="2" t="s">
        <v>161</v>
      </c>
      <c r="B18" s="12">
        <v>23309</v>
      </c>
      <c r="C18" s="7">
        <v>1272</v>
      </c>
      <c r="D18" s="7" t="s">
        <v>264</v>
      </c>
      <c r="E18" s="7">
        <v>44.7</v>
      </c>
      <c r="F18" s="7">
        <v>11</v>
      </c>
      <c r="G18" s="7" t="s">
        <v>264</v>
      </c>
      <c r="H18" s="7" t="s">
        <v>264</v>
      </c>
      <c r="I18" s="13">
        <f t="shared" si="0"/>
        <v>115.63636363636364</v>
      </c>
      <c r="J18" s="2"/>
      <c r="K18" s="2"/>
    </row>
    <row r="19" spans="1:11" x14ac:dyDescent="0.2">
      <c r="A19" s="2" t="s">
        <v>162</v>
      </c>
      <c r="B19" s="12">
        <v>23057</v>
      </c>
      <c r="C19" s="7">
        <v>352</v>
      </c>
      <c r="D19" s="7" t="s">
        <v>264</v>
      </c>
      <c r="E19" s="7">
        <v>43.7</v>
      </c>
      <c r="F19" s="7">
        <v>17</v>
      </c>
      <c r="G19" s="7" t="s">
        <v>264</v>
      </c>
      <c r="H19" s="7" t="s">
        <v>264</v>
      </c>
      <c r="I19" s="13">
        <f t="shared" si="0"/>
        <v>20.705882352941178</v>
      </c>
      <c r="J19" s="2"/>
      <c r="K19" s="2"/>
    </row>
    <row r="20" spans="1:11" x14ac:dyDescent="0.2">
      <c r="A20" s="2" t="s">
        <v>163</v>
      </c>
      <c r="B20" s="14">
        <v>23253</v>
      </c>
      <c r="C20" s="7">
        <v>525</v>
      </c>
      <c r="D20" s="7" t="s">
        <v>264</v>
      </c>
      <c r="E20" s="7">
        <v>43.3</v>
      </c>
      <c r="F20" s="7">
        <v>10</v>
      </c>
      <c r="G20" s="7" t="s">
        <v>264</v>
      </c>
      <c r="H20" s="7" t="s">
        <v>264</v>
      </c>
      <c r="I20" s="13">
        <f t="shared" si="0"/>
        <v>52.5</v>
      </c>
      <c r="J20" s="2"/>
      <c r="K20" s="2"/>
    </row>
    <row r="21" spans="1:11" s="10" customFormat="1" x14ac:dyDescent="0.2">
      <c r="A21" s="11" t="s">
        <v>164</v>
      </c>
      <c r="B21" s="15">
        <v>23134</v>
      </c>
      <c r="C21" s="16">
        <v>788</v>
      </c>
      <c r="D21" s="16" t="s">
        <v>264</v>
      </c>
      <c r="E21" s="16">
        <v>42.3</v>
      </c>
      <c r="F21" s="16">
        <v>16</v>
      </c>
      <c r="G21" s="16" t="s">
        <v>264</v>
      </c>
      <c r="H21" s="16" t="s">
        <v>264</v>
      </c>
      <c r="I21" s="16">
        <f t="shared" si="0"/>
        <v>49.25</v>
      </c>
      <c r="J21" s="11"/>
      <c r="K21" s="11"/>
    </row>
    <row r="22" spans="1:11" x14ac:dyDescent="0.2">
      <c r="A22" s="2" t="s">
        <v>165</v>
      </c>
      <c r="B22" s="14">
        <v>23043</v>
      </c>
      <c r="C22" s="7">
        <v>826</v>
      </c>
      <c r="D22" s="7" t="s">
        <v>264</v>
      </c>
      <c r="E22" s="7">
        <v>42.3</v>
      </c>
      <c r="F22" s="7">
        <v>6</v>
      </c>
      <c r="G22" s="7" t="s">
        <v>264</v>
      </c>
      <c r="H22" s="7" t="s">
        <v>264</v>
      </c>
      <c r="I22" s="13">
        <f t="shared" si="0"/>
        <v>137.66666666666666</v>
      </c>
      <c r="J22" s="2"/>
      <c r="K22" s="2"/>
    </row>
    <row r="23" spans="1:11" x14ac:dyDescent="0.2">
      <c r="A23" s="2" t="s">
        <v>166</v>
      </c>
      <c r="B23" s="14">
        <v>23253</v>
      </c>
      <c r="C23" s="7">
        <v>510</v>
      </c>
      <c r="D23" s="7" t="s">
        <v>264</v>
      </c>
      <c r="E23" s="7">
        <v>42.3</v>
      </c>
      <c r="F23" s="7"/>
      <c r="G23" s="7" t="s">
        <v>264</v>
      </c>
      <c r="H23" s="7" t="s">
        <v>264</v>
      </c>
      <c r="I23" s="13">
        <v>510</v>
      </c>
      <c r="J23" s="2"/>
      <c r="K23" s="2"/>
    </row>
    <row r="24" spans="1:11" x14ac:dyDescent="0.2">
      <c r="A24" s="2" t="s">
        <v>167</v>
      </c>
      <c r="B24" s="14">
        <v>23260</v>
      </c>
      <c r="C24" s="7">
        <v>1370</v>
      </c>
      <c r="D24" s="7" t="s">
        <v>264</v>
      </c>
      <c r="E24" s="7">
        <v>42.2</v>
      </c>
      <c r="F24" s="7">
        <v>14</v>
      </c>
      <c r="G24" s="7" t="s">
        <v>264</v>
      </c>
      <c r="H24" s="7" t="s">
        <v>264</v>
      </c>
      <c r="I24" s="13">
        <f t="shared" ref="I24:I49" si="1">C24/F24</f>
        <v>97.857142857142861</v>
      </c>
      <c r="J24" s="2"/>
      <c r="K24" s="2"/>
    </row>
    <row r="25" spans="1:11" x14ac:dyDescent="0.2">
      <c r="A25" s="2" t="s">
        <v>168</v>
      </c>
      <c r="B25" s="14">
        <v>23218</v>
      </c>
      <c r="C25" s="7">
        <v>623</v>
      </c>
      <c r="D25" s="7" t="s">
        <v>264</v>
      </c>
      <c r="E25" s="7">
        <v>42.1</v>
      </c>
      <c r="F25" s="7">
        <v>13</v>
      </c>
      <c r="G25" s="7" t="s">
        <v>264</v>
      </c>
      <c r="H25" s="7" t="s">
        <v>264</v>
      </c>
      <c r="I25" s="13">
        <f t="shared" si="1"/>
        <v>47.92307692307692</v>
      </c>
      <c r="J25" s="2"/>
      <c r="K25" s="2"/>
    </row>
    <row r="26" spans="1:11" x14ac:dyDescent="0.2">
      <c r="A26" s="2" t="s">
        <v>169</v>
      </c>
      <c r="B26" s="14">
        <v>23050</v>
      </c>
      <c r="C26" s="7">
        <v>560</v>
      </c>
      <c r="D26" s="7" t="s">
        <v>264</v>
      </c>
      <c r="E26" s="7">
        <v>37.9</v>
      </c>
      <c r="F26" s="7">
        <v>15</v>
      </c>
      <c r="G26" s="7" t="s">
        <v>264</v>
      </c>
      <c r="H26" s="7" t="s">
        <v>264</v>
      </c>
      <c r="I26" s="13">
        <f t="shared" si="1"/>
        <v>37.333333333333336</v>
      </c>
      <c r="J26" s="2"/>
      <c r="K26" s="2"/>
    </row>
    <row r="27" spans="1:11" s="10" customFormat="1" x14ac:dyDescent="0.2">
      <c r="A27" s="11" t="s">
        <v>170</v>
      </c>
      <c r="B27" s="15">
        <v>23113</v>
      </c>
      <c r="C27" s="16">
        <v>403</v>
      </c>
      <c r="D27" s="16" t="s">
        <v>264</v>
      </c>
      <c r="E27" s="16">
        <v>34.6</v>
      </c>
      <c r="F27" s="16">
        <v>8</v>
      </c>
      <c r="G27" s="16" t="s">
        <v>264</v>
      </c>
      <c r="H27" s="16" t="s">
        <v>264</v>
      </c>
      <c r="I27" s="16">
        <f t="shared" si="1"/>
        <v>50.375</v>
      </c>
      <c r="J27" s="11"/>
      <c r="K27" s="11"/>
    </row>
    <row r="28" spans="1:11" x14ac:dyDescent="0.2">
      <c r="A28" s="2" t="s">
        <v>171</v>
      </c>
      <c r="B28" s="14">
        <v>23366</v>
      </c>
      <c r="C28" s="7">
        <v>528</v>
      </c>
      <c r="D28" s="7" t="s">
        <v>264</v>
      </c>
      <c r="E28" s="7">
        <v>33.4</v>
      </c>
      <c r="F28" s="7">
        <v>7</v>
      </c>
      <c r="G28" s="7" t="s">
        <v>264</v>
      </c>
      <c r="H28" s="7" t="s">
        <v>264</v>
      </c>
      <c r="I28" s="13">
        <f t="shared" si="1"/>
        <v>75.428571428571431</v>
      </c>
      <c r="J28" s="2"/>
      <c r="K28" s="2"/>
    </row>
    <row r="29" spans="1:11" x14ac:dyDescent="0.2">
      <c r="A29" s="2" t="s">
        <v>172</v>
      </c>
      <c r="B29" s="14">
        <v>23162</v>
      </c>
      <c r="C29" s="7">
        <v>320</v>
      </c>
      <c r="D29" s="7" t="s">
        <v>264</v>
      </c>
      <c r="E29" s="7">
        <v>32.700000000000003</v>
      </c>
      <c r="F29" s="7">
        <v>3</v>
      </c>
      <c r="G29" s="7" t="s">
        <v>264</v>
      </c>
      <c r="H29" s="7" t="s">
        <v>264</v>
      </c>
      <c r="I29" s="13">
        <f t="shared" si="1"/>
        <v>106.66666666666667</v>
      </c>
      <c r="J29" s="2"/>
      <c r="K29" s="2"/>
    </row>
    <row r="30" spans="1:11" x14ac:dyDescent="0.2">
      <c r="A30" s="2" t="s">
        <v>173</v>
      </c>
      <c r="B30" s="14">
        <v>23148</v>
      </c>
      <c r="C30" s="7">
        <v>730</v>
      </c>
      <c r="D30" s="7" t="s">
        <v>264</v>
      </c>
      <c r="E30" s="7">
        <v>31.2</v>
      </c>
      <c r="F30" s="7">
        <v>5</v>
      </c>
      <c r="G30" s="7" t="s">
        <v>264</v>
      </c>
      <c r="H30" s="7" t="s">
        <v>264</v>
      </c>
      <c r="I30" s="13">
        <f t="shared" si="1"/>
        <v>146</v>
      </c>
      <c r="J30" s="2"/>
      <c r="K30" s="2"/>
    </row>
    <row r="31" spans="1:11" x14ac:dyDescent="0.2">
      <c r="A31" s="2" t="s">
        <v>174</v>
      </c>
      <c r="B31" s="14">
        <v>23295</v>
      </c>
      <c r="C31" s="7">
        <v>842</v>
      </c>
      <c r="D31" s="7" t="s">
        <v>264</v>
      </c>
      <c r="E31" s="7">
        <v>30.4</v>
      </c>
      <c r="F31" s="7">
        <v>13</v>
      </c>
      <c r="G31" s="7" t="s">
        <v>264</v>
      </c>
      <c r="H31" s="7" t="s">
        <v>264</v>
      </c>
      <c r="I31" s="13">
        <f t="shared" si="1"/>
        <v>64.769230769230774</v>
      </c>
      <c r="J31" s="2"/>
      <c r="K31" s="2"/>
    </row>
    <row r="32" spans="1:11" x14ac:dyDescent="0.2">
      <c r="A32" s="2" t="s">
        <v>175</v>
      </c>
      <c r="B32" s="14">
        <v>23141</v>
      </c>
      <c r="C32" s="7">
        <v>179</v>
      </c>
      <c r="D32" s="7" t="s">
        <v>264</v>
      </c>
      <c r="E32" s="7">
        <v>30</v>
      </c>
      <c r="F32" s="7">
        <v>3</v>
      </c>
      <c r="G32" s="7" t="s">
        <v>264</v>
      </c>
      <c r="H32" s="7" t="s">
        <v>264</v>
      </c>
      <c r="I32" s="13">
        <f t="shared" si="1"/>
        <v>59.666666666666664</v>
      </c>
      <c r="J32" s="2"/>
      <c r="K32" s="2"/>
    </row>
    <row r="33" spans="1:11" s="10" customFormat="1" x14ac:dyDescent="0.2">
      <c r="A33" s="11" t="s">
        <v>176</v>
      </c>
      <c r="B33" s="15">
        <v>23085</v>
      </c>
      <c r="C33" s="16">
        <v>570</v>
      </c>
      <c r="D33" s="16" t="s">
        <v>264</v>
      </c>
      <c r="E33" s="16">
        <v>27</v>
      </c>
      <c r="F33" s="16">
        <v>26</v>
      </c>
      <c r="G33" s="16" t="s">
        <v>264</v>
      </c>
      <c r="H33" s="16" t="s">
        <v>264</v>
      </c>
      <c r="I33" s="16">
        <f t="shared" si="1"/>
        <v>21.923076923076923</v>
      </c>
      <c r="J33" s="11"/>
      <c r="K33" s="11"/>
    </row>
    <row r="34" spans="1:11" x14ac:dyDescent="0.2">
      <c r="A34" s="2" t="s">
        <v>177</v>
      </c>
      <c r="B34" s="14">
        <v>23365</v>
      </c>
      <c r="C34" s="7">
        <v>301</v>
      </c>
      <c r="D34" s="7" t="s">
        <v>264</v>
      </c>
      <c r="E34" s="7">
        <v>26.4</v>
      </c>
      <c r="F34" s="7">
        <v>13</v>
      </c>
      <c r="G34" s="7" t="s">
        <v>264</v>
      </c>
      <c r="H34" s="7" t="s">
        <v>264</v>
      </c>
      <c r="I34" s="13">
        <f t="shared" si="1"/>
        <v>23.153846153846153</v>
      </c>
      <c r="J34" s="2"/>
      <c r="K34" s="2"/>
    </row>
    <row r="35" spans="1:11" x14ac:dyDescent="0.2">
      <c r="A35" s="2" t="s">
        <v>178</v>
      </c>
      <c r="B35" s="14">
        <v>23330</v>
      </c>
      <c r="C35" s="7">
        <v>1129</v>
      </c>
      <c r="D35" s="7" t="s">
        <v>264</v>
      </c>
      <c r="E35" s="7">
        <v>26.1</v>
      </c>
      <c r="F35" s="7">
        <v>12</v>
      </c>
      <c r="G35" s="7" t="s">
        <v>264</v>
      </c>
      <c r="H35" s="7" t="s">
        <v>264</v>
      </c>
      <c r="I35" s="13">
        <f t="shared" si="1"/>
        <v>94.083333333333329</v>
      </c>
      <c r="J35" s="2"/>
      <c r="K35" s="2"/>
    </row>
    <row r="36" spans="1:11" x14ac:dyDescent="0.2">
      <c r="A36" s="2" t="s">
        <v>179</v>
      </c>
      <c r="B36" s="14">
        <v>23012</v>
      </c>
      <c r="C36" s="7">
        <v>865</v>
      </c>
      <c r="D36" s="7" t="s">
        <v>264</v>
      </c>
      <c r="E36" s="7">
        <v>25.1</v>
      </c>
      <c r="F36" s="7">
        <v>3</v>
      </c>
      <c r="G36" s="7" t="s">
        <v>264</v>
      </c>
      <c r="H36" s="7" t="s">
        <v>264</v>
      </c>
      <c r="I36" s="13">
        <f t="shared" si="1"/>
        <v>288.33333333333331</v>
      </c>
      <c r="J36" s="2"/>
      <c r="K36" s="2"/>
    </row>
    <row r="37" spans="1:11" x14ac:dyDescent="0.2">
      <c r="A37" s="2" t="s">
        <v>180</v>
      </c>
      <c r="B37" s="14">
        <v>23255</v>
      </c>
      <c r="C37" s="7">
        <v>680</v>
      </c>
      <c r="D37" s="7" t="s">
        <v>264</v>
      </c>
      <c r="E37" s="7">
        <v>23.6</v>
      </c>
      <c r="F37" s="7">
        <v>5</v>
      </c>
      <c r="G37" s="7" t="s">
        <v>264</v>
      </c>
      <c r="H37" s="7" t="s">
        <v>264</v>
      </c>
      <c r="I37" s="13">
        <f t="shared" si="1"/>
        <v>136</v>
      </c>
      <c r="J37" s="2"/>
      <c r="K37" s="2"/>
    </row>
    <row r="38" spans="1:11" x14ac:dyDescent="0.2">
      <c r="A38" s="2" t="s">
        <v>181</v>
      </c>
      <c r="B38" s="14">
        <v>23169</v>
      </c>
      <c r="C38" s="7">
        <v>474</v>
      </c>
      <c r="D38" s="7" t="s">
        <v>264</v>
      </c>
      <c r="E38" s="7">
        <v>21.9</v>
      </c>
      <c r="F38" s="7">
        <v>5</v>
      </c>
      <c r="G38" s="7" t="s">
        <v>264</v>
      </c>
      <c r="H38" s="7" t="s">
        <v>264</v>
      </c>
      <c r="I38" s="13">
        <f t="shared" si="1"/>
        <v>94.8</v>
      </c>
      <c r="J38" s="2"/>
      <c r="K38" s="2"/>
    </row>
    <row r="39" spans="1:11" x14ac:dyDescent="0.2">
      <c r="A39" s="2" t="s">
        <v>182</v>
      </c>
      <c r="B39" s="14">
        <v>23127</v>
      </c>
      <c r="C39" s="7">
        <v>550</v>
      </c>
      <c r="D39" s="7" t="s">
        <v>264</v>
      </c>
      <c r="E39" s="7">
        <v>18.8</v>
      </c>
      <c r="F39" s="7">
        <v>6</v>
      </c>
      <c r="G39" s="7" t="s">
        <v>264</v>
      </c>
      <c r="H39" s="7" t="s">
        <v>264</v>
      </c>
      <c r="I39" s="13">
        <f t="shared" si="1"/>
        <v>91.666666666666671</v>
      </c>
      <c r="J39" s="2"/>
      <c r="K39" s="2"/>
    </row>
    <row r="40" spans="1:11" x14ac:dyDescent="0.2">
      <c r="A40" s="2" t="s">
        <v>183</v>
      </c>
      <c r="B40" s="14">
        <v>23092</v>
      </c>
      <c r="C40" s="7">
        <v>599</v>
      </c>
      <c r="D40" s="7" t="s">
        <v>264</v>
      </c>
      <c r="E40" s="7">
        <v>17.399999999999999</v>
      </c>
      <c r="F40" s="7">
        <v>8</v>
      </c>
      <c r="G40" s="7" t="s">
        <v>264</v>
      </c>
      <c r="H40" s="7" t="s">
        <v>264</v>
      </c>
      <c r="I40" s="13">
        <f t="shared" si="1"/>
        <v>74.875</v>
      </c>
      <c r="J40" s="2"/>
      <c r="K40" s="2"/>
    </row>
    <row r="41" spans="1:11" x14ac:dyDescent="0.2">
      <c r="A41" s="2" t="s">
        <v>184</v>
      </c>
      <c r="B41" s="14">
        <v>23358</v>
      </c>
      <c r="C41" s="7">
        <v>231</v>
      </c>
      <c r="D41" s="7" t="s">
        <v>264</v>
      </c>
      <c r="E41" s="7">
        <v>14.8</v>
      </c>
      <c r="F41" s="7">
        <v>1</v>
      </c>
      <c r="G41" s="7" t="s">
        <v>264</v>
      </c>
      <c r="H41" s="7" t="s">
        <v>264</v>
      </c>
      <c r="I41" s="13">
        <f t="shared" si="1"/>
        <v>231</v>
      </c>
      <c r="J41" s="2"/>
      <c r="K41" s="2"/>
    </row>
    <row r="42" spans="1:11" x14ac:dyDescent="0.2">
      <c r="A42" s="2" t="s">
        <v>185</v>
      </c>
      <c r="B42" s="12">
        <v>23386</v>
      </c>
      <c r="C42" s="7">
        <v>1008</v>
      </c>
      <c r="D42" s="7">
        <v>140746</v>
      </c>
      <c r="E42" s="7">
        <v>30.7</v>
      </c>
      <c r="F42" s="7">
        <v>8</v>
      </c>
      <c r="G42" s="7">
        <f>D42/C42</f>
        <v>139.62896825396825</v>
      </c>
      <c r="H42" s="7">
        <f t="shared" ref="H42:H49" si="2">D42/F42</f>
        <v>17593.25</v>
      </c>
      <c r="I42" s="7">
        <f t="shared" si="1"/>
        <v>126</v>
      </c>
      <c r="J42" s="2"/>
      <c r="K42" s="2"/>
    </row>
    <row r="43" spans="1:11" x14ac:dyDescent="0.2">
      <c r="A43" s="2" t="s">
        <v>186</v>
      </c>
      <c r="B43" s="12">
        <v>23393</v>
      </c>
      <c r="C43" s="7">
        <v>1120</v>
      </c>
      <c r="D43" s="7">
        <v>199848</v>
      </c>
      <c r="E43" s="7">
        <v>36.5</v>
      </c>
      <c r="F43" s="7">
        <v>13</v>
      </c>
      <c r="G43" s="7">
        <f t="shared" ref="G43:G83" si="3">(D43/C43)</f>
        <v>178.43571428571428</v>
      </c>
      <c r="H43" s="7">
        <f t="shared" si="2"/>
        <v>15372.923076923076</v>
      </c>
      <c r="I43" s="7">
        <f t="shared" si="1"/>
        <v>86.15384615384616</v>
      </c>
      <c r="J43" s="2"/>
      <c r="K43" s="2"/>
    </row>
    <row r="44" spans="1:11" x14ac:dyDescent="0.2">
      <c r="A44" s="2" t="s">
        <v>187</v>
      </c>
      <c r="B44" s="12">
        <v>23400</v>
      </c>
      <c r="C44" s="7">
        <v>445</v>
      </c>
      <c r="D44" s="7">
        <v>48809</v>
      </c>
      <c r="E44" s="7">
        <v>24.3</v>
      </c>
      <c r="F44" s="7">
        <v>3</v>
      </c>
      <c r="G44" s="7">
        <f t="shared" si="3"/>
        <v>109.68314606741573</v>
      </c>
      <c r="H44" s="7">
        <f t="shared" si="2"/>
        <v>16269.666666666666</v>
      </c>
      <c r="I44" s="7">
        <f t="shared" si="1"/>
        <v>148.33333333333334</v>
      </c>
      <c r="J44" s="2"/>
      <c r="K44" s="2"/>
    </row>
    <row r="45" spans="1:11" x14ac:dyDescent="0.2">
      <c r="A45" s="2" t="s">
        <v>188</v>
      </c>
      <c r="B45" s="12">
        <v>23407</v>
      </c>
      <c r="C45" s="7">
        <v>1102</v>
      </c>
      <c r="D45" s="7">
        <v>90316</v>
      </c>
      <c r="E45" s="7">
        <v>21.7</v>
      </c>
      <c r="F45" s="7">
        <v>10</v>
      </c>
      <c r="G45" s="7">
        <f t="shared" si="3"/>
        <v>81.956442831215966</v>
      </c>
      <c r="H45" s="7">
        <f t="shared" si="2"/>
        <v>9031.6</v>
      </c>
      <c r="I45" s="7">
        <f t="shared" si="1"/>
        <v>110.2</v>
      </c>
      <c r="J45" s="2"/>
      <c r="K45" s="2"/>
    </row>
    <row r="46" spans="1:11" x14ac:dyDescent="0.2">
      <c r="A46" s="2" t="s">
        <v>189</v>
      </c>
      <c r="B46" s="12">
        <v>23414</v>
      </c>
      <c r="C46" s="7">
        <v>670</v>
      </c>
      <c r="D46" s="7">
        <v>83102</v>
      </c>
      <c r="E46" s="7">
        <v>23.3</v>
      </c>
      <c r="F46" s="7">
        <v>5</v>
      </c>
      <c r="G46" s="7">
        <f t="shared" si="3"/>
        <v>124.03283582089553</v>
      </c>
      <c r="H46" s="7">
        <f t="shared" si="2"/>
        <v>16620.400000000001</v>
      </c>
      <c r="I46" s="7">
        <f t="shared" si="1"/>
        <v>134</v>
      </c>
      <c r="J46" s="2"/>
      <c r="K46" s="2"/>
    </row>
    <row r="47" spans="1:11" x14ac:dyDescent="0.2">
      <c r="A47" s="2" t="s">
        <v>190</v>
      </c>
      <c r="B47" s="12">
        <v>23421</v>
      </c>
      <c r="C47" s="7">
        <v>1399</v>
      </c>
      <c r="D47" s="7">
        <v>289314</v>
      </c>
      <c r="E47" s="7">
        <v>44.2</v>
      </c>
      <c r="F47" s="7">
        <v>23</v>
      </c>
      <c r="G47" s="7">
        <f t="shared" si="3"/>
        <v>206.80057183702644</v>
      </c>
      <c r="H47" s="7">
        <f t="shared" si="2"/>
        <v>12578.869565217392</v>
      </c>
      <c r="I47" s="7">
        <f t="shared" si="1"/>
        <v>60.826086956521742</v>
      </c>
      <c r="J47" s="2"/>
      <c r="K47" s="2"/>
    </row>
    <row r="48" spans="1:11" x14ac:dyDescent="0.2">
      <c r="A48" s="2" t="s">
        <v>191</v>
      </c>
      <c r="B48" s="12">
        <v>23428</v>
      </c>
      <c r="C48" s="7">
        <v>1926</v>
      </c>
      <c r="D48" s="7">
        <v>477120</v>
      </c>
      <c r="E48" s="7">
        <v>47.7</v>
      </c>
      <c r="F48" s="7">
        <v>11</v>
      </c>
      <c r="G48" s="7">
        <f t="shared" si="3"/>
        <v>247.72585669781932</v>
      </c>
      <c r="H48" s="7">
        <f t="shared" si="2"/>
        <v>43374.545454545456</v>
      </c>
      <c r="I48" s="7">
        <f t="shared" si="1"/>
        <v>175.09090909090909</v>
      </c>
      <c r="J48" s="2"/>
      <c r="K48" s="2"/>
    </row>
    <row r="49" spans="1:11" x14ac:dyDescent="0.2">
      <c r="A49" s="2" t="s">
        <v>192</v>
      </c>
      <c r="B49" s="12">
        <v>23435</v>
      </c>
      <c r="C49" s="7">
        <v>1778</v>
      </c>
      <c r="D49" s="7">
        <v>342767</v>
      </c>
      <c r="E49" s="7">
        <v>38.1</v>
      </c>
      <c r="F49" s="7">
        <v>20</v>
      </c>
      <c r="G49" s="7">
        <f t="shared" si="3"/>
        <v>192.78233970753655</v>
      </c>
      <c r="H49" s="7">
        <f t="shared" si="2"/>
        <v>17138.349999999999</v>
      </c>
      <c r="I49" s="7">
        <f t="shared" si="1"/>
        <v>88.9</v>
      </c>
      <c r="J49" s="2"/>
      <c r="K49" s="2"/>
    </row>
    <row r="50" spans="1:11" x14ac:dyDescent="0.2">
      <c r="A50" s="2" t="s">
        <v>193</v>
      </c>
      <c r="B50" s="12">
        <v>23377</v>
      </c>
      <c r="C50" s="7">
        <v>92</v>
      </c>
      <c r="D50" s="7">
        <v>8043</v>
      </c>
      <c r="E50" s="7">
        <v>19.3</v>
      </c>
      <c r="F50" s="7"/>
      <c r="G50" s="7">
        <f t="shared" si="3"/>
        <v>87.423913043478265</v>
      </c>
      <c r="H50" s="7">
        <v>92</v>
      </c>
      <c r="I50" s="7">
        <v>8043</v>
      </c>
      <c r="J50" s="2"/>
      <c r="K50" s="2"/>
    </row>
    <row r="51" spans="1:11" x14ac:dyDescent="0.2">
      <c r="A51" s="2" t="s">
        <v>194</v>
      </c>
      <c r="B51" s="12">
        <v>23442</v>
      </c>
      <c r="C51" s="7">
        <v>387</v>
      </c>
      <c r="D51" s="7">
        <v>35986</v>
      </c>
      <c r="E51" s="7">
        <v>19.600000000000001</v>
      </c>
      <c r="F51" s="7">
        <v>1</v>
      </c>
      <c r="G51" s="7">
        <f t="shared" si="3"/>
        <v>92.987080103359176</v>
      </c>
      <c r="H51" s="7">
        <f>D51/F51</f>
        <v>35986</v>
      </c>
      <c r="I51" s="7">
        <f>C51/F51</f>
        <v>387</v>
      </c>
      <c r="J51" s="2"/>
      <c r="K51" s="2"/>
    </row>
    <row r="52" spans="1:11" x14ac:dyDescent="0.2">
      <c r="A52" s="2" t="s">
        <v>195</v>
      </c>
      <c r="B52" s="12">
        <v>23377</v>
      </c>
      <c r="C52" s="7">
        <v>56</v>
      </c>
      <c r="D52" s="7">
        <v>3298</v>
      </c>
      <c r="E52" s="7">
        <v>16.899999999999999</v>
      </c>
      <c r="F52" s="7"/>
      <c r="G52" s="7">
        <f t="shared" si="3"/>
        <v>58.892857142857146</v>
      </c>
      <c r="H52" s="7">
        <v>3298</v>
      </c>
      <c r="I52" s="7">
        <v>56</v>
      </c>
      <c r="J52" s="2"/>
      <c r="K52" s="2"/>
    </row>
    <row r="53" spans="1:11" x14ac:dyDescent="0.2">
      <c r="A53" s="2" t="s">
        <v>196</v>
      </c>
      <c r="B53" s="12">
        <v>23449</v>
      </c>
      <c r="C53" s="7">
        <v>910</v>
      </c>
      <c r="D53" s="7">
        <v>121010</v>
      </c>
      <c r="E53" s="7">
        <v>29.6</v>
      </c>
      <c r="F53" s="7">
        <v>4</v>
      </c>
      <c r="G53" s="7">
        <f t="shared" si="3"/>
        <v>132.97802197802199</v>
      </c>
      <c r="H53" s="7">
        <f t="shared" ref="H53:H59" si="4">D53/F53</f>
        <v>30252.5</v>
      </c>
      <c r="I53" s="7">
        <f t="shared" ref="I53:I59" si="5">C53/F53</f>
        <v>227.5</v>
      </c>
      <c r="J53" s="2"/>
      <c r="K53" s="2"/>
    </row>
    <row r="54" spans="1:11" x14ac:dyDescent="0.2">
      <c r="A54" s="2" t="s">
        <v>197</v>
      </c>
      <c r="B54" s="12">
        <v>23456</v>
      </c>
      <c r="C54" s="7">
        <v>824</v>
      </c>
      <c r="D54" s="7">
        <v>58041</v>
      </c>
      <c r="E54" s="7">
        <v>16.600000000000001</v>
      </c>
      <c r="F54" s="7">
        <v>8</v>
      </c>
      <c r="G54" s="7">
        <f t="shared" si="3"/>
        <v>70.4381067961165</v>
      </c>
      <c r="H54" s="7">
        <f t="shared" si="4"/>
        <v>7255.125</v>
      </c>
      <c r="I54" s="7">
        <f t="shared" si="5"/>
        <v>103</v>
      </c>
      <c r="J54" s="2"/>
      <c r="K54" s="2"/>
    </row>
    <row r="55" spans="1:11" x14ac:dyDescent="0.2">
      <c r="A55" s="2" t="s">
        <v>198</v>
      </c>
      <c r="B55" s="12">
        <v>23463</v>
      </c>
      <c r="C55" s="7">
        <v>1060</v>
      </c>
      <c r="D55" s="7">
        <v>146773</v>
      </c>
      <c r="E55" s="7">
        <v>29.9</v>
      </c>
      <c r="F55" s="7">
        <v>11</v>
      </c>
      <c r="G55" s="7">
        <f t="shared" si="3"/>
        <v>138.46509433962265</v>
      </c>
      <c r="H55" s="7">
        <f t="shared" si="4"/>
        <v>13343</v>
      </c>
      <c r="I55" s="7">
        <f t="shared" si="5"/>
        <v>96.36363636363636</v>
      </c>
      <c r="J55" s="2"/>
      <c r="K55" s="2"/>
    </row>
    <row r="56" spans="1:11" x14ac:dyDescent="0.2">
      <c r="A56" s="2" t="s">
        <v>199</v>
      </c>
      <c r="B56" s="12">
        <v>23470</v>
      </c>
      <c r="C56" s="7">
        <v>2234</v>
      </c>
      <c r="D56" s="7">
        <v>618041</v>
      </c>
      <c r="E56" s="7">
        <v>56</v>
      </c>
      <c r="F56" s="7">
        <v>10</v>
      </c>
      <c r="G56" s="7">
        <f t="shared" si="3"/>
        <v>276.65219337511189</v>
      </c>
      <c r="H56" s="7">
        <f t="shared" si="4"/>
        <v>61804.1</v>
      </c>
      <c r="I56" s="7">
        <f t="shared" si="5"/>
        <v>223.4</v>
      </c>
      <c r="J56" s="2"/>
      <c r="K56" s="2"/>
    </row>
    <row r="57" spans="1:11" x14ac:dyDescent="0.2">
      <c r="A57" s="2" t="s">
        <v>200</v>
      </c>
      <c r="B57" s="12">
        <v>23477</v>
      </c>
      <c r="C57" s="7">
        <v>524</v>
      </c>
      <c r="D57" s="7">
        <v>82260</v>
      </c>
      <c r="E57" s="7">
        <v>30.2</v>
      </c>
      <c r="F57" s="7">
        <v>6</v>
      </c>
      <c r="G57" s="7">
        <f t="shared" si="3"/>
        <v>156.98473282442748</v>
      </c>
      <c r="H57" s="7">
        <f t="shared" si="4"/>
        <v>13710</v>
      </c>
      <c r="I57" s="7">
        <f t="shared" si="5"/>
        <v>87.333333333333329</v>
      </c>
      <c r="J57" s="2"/>
      <c r="K57" s="2"/>
    </row>
    <row r="58" spans="1:11" x14ac:dyDescent="0.2">
      <c r="A58" s="2" t="s">
        <v>201</v>
      </c>
      <c r="B58" s="12">
        <v>23484</v>
      </c>
      <c r="C58" s="7">
        <v>1577</v>
      </c>
      <c r="D58" s="7">
        <v>357752</v>
      </c>
      <c r="E58" s="7">
        <v>45.3</v>
      </c>
      <c r="F58" s="7">
        <v>24</v>
      </c>
      <c r="G58" s="7">
        <f t="shared" si="3"/>
        <v>226.85605580215599</v>
      </c>
      <c r="H58" s="7">
        <f t="shared" si="4"/>
        <v>14906.333333333334</v>
      </c>
      <c r="I58" s="7">
        <f t="shared" si="5"/>
        <v>65.708333333333329</v>
      </c>
      <c r="J58" s="2"/>
      <c r="K58" s="2"/>
    </row>
    <row r="59" spans="1:11" x14ac:dyDescent="0.2">
      <c r="A59" s="2" t="s">
        <v>202</v>
      </c>
      <c r="B59" s="12">
        <v>23491</v>
      </c>
      <c r="C59" s="7">
        <v>475</v>
      </c>
      <c r="D59" s="7">
        <v>58759</v>
      </c>
      <c r="E59" s="7">
        <v>28</v>
      </c>
      <c r="F59" s="7">
        <v>6</v>
      </c>
      <c r="G59" s="7">
        <f t="shared" si="3"/>
        <v>123.70315789473685</v>
      </c>
      <c r="H59" s="7">
        <f t="shared" si="4"/>
        <v>9793.1666666666661</v>
      </c>
      <c r="I59" s="7">
        <f t="shared" si="5"/>
        <v>79.166666666666671</v>
      </c>
      <c r="J59" s="2"/>
      <c r="K59" s="2"/>
    </row>
    <row r="60" spans="1:11" x14ac:dyDescent="0.2">
      <c r="A60" s="2" t="s">
        <v>203</v>
      </c>
      <c r="B60" s="12">
        <v>23377</v>
      </c>
      <c r="C60" s="7">
        <v>666</v>
      </c>
      <c r="D60" s="7">
        <v>59776</v>
      </c>
      <c r="E60" s="7">
        <v>21.5</v>
      </c>
      <c r="F60" s="7"/>
      <c r="G60" s="7">
        <f t="shared" si="3"/>
        <v>89.753753753753756</v>
      </c>
      <c r="H60" s="7">
        <v>0</v>
      </c>
      <c r="I60" s="7">
        <v>666</v>
      </c>
      <c r="J60" s="2"/>
      <c r="K60" s="2"/>
    </row>
    <row r="61" spans="1:11" x14ac:dyDescent="0.2">
      <c r="A61" s="2" t="s">
        <v>204</v>
      </c>
      <c r="B61" s="12">
        <v>23498</v>
      </c>
      <c r="C61" s="7">
        <v>1045</v>
      </c>
      <c r="D61" s="7">
        <v>122488</v>
      </c>
      <c r="E61" s="7">
        <v>26.9</v>
      </c>
      <c r="F61" s="7">
        <v>10</v>
      </c>
      <c r="G61" s="7">
        <f t="shared" si="3"/>
        <v>117.2133971291866</v>
      </c>
      <c r="H61" s="7">
        <f t="shared" ref="H61:H66" si="6">D61/F61</f>
        <v>12248.8</v>
      </c>
      <c r="I61" s="7">
        <f t="shared" ref="I61:I66" si="7">C61/F61</f>
        <v>104.5</v>
      </c>
      <c r="J61" s="2"/>
      <c r="K61" s="2"/>
    </row>
    <row r="62" spans="1:11" x14ac:dyDescent="0.2">
      <c r="A62" s="2" t="s">
        <v>205</v>
      </c>
      <c r="B62" s="12">
        <v>23505</v>
      </c>
      <c r="C62" s="7">
        <v>1217</v>
      </c>
      <c r="D62" s="7">
        <v>164691</v>
      </c>
      <c r="E62" s="7">
        <v>28</v>
      </c>
      <c r="F62" s="7">
        <v>10</v>
      </c>
      <c r="G62" s="7">
        <f t="shared" si="3"/>
        <v>135.32539030402629</v>
      </c>
      <c r="H62" s="7">
        <f t="shared" si="6"/>
        <v>16469.099999999999</v>
      </c>
      <c r="I62" s="7">
        <f t="shared" si="7"/>
        <v>121.7</v>
      </c>
      <c r="J62" s="2"/>
      <c r="K62" s="2"/>
    </row>
    <row r="63" spans="1:11" x14ac:dyDescent="0.2">
      <c r="A63" s="2" t="s">
        <v>206</v>
      </c>
      <c r="B63" s="12">
        <v>23512</v>
      </c>
      <c r="C63" s="7">
        <v>409</v>
      </c>
      <c r="D63" s="7">
        <v>42856</v>
      </c>
      <c r="E63" s="7">
        <v>22.1</v>
      </c>
      <c r="F63" s="7">
        <v>7</v>
      </c>
      <c r="G63" s="7">
        <f t="shared" si="3"/>
        <v>104.78239608801955</v>
      </c>
      <c r="H63" s="7">
        <f t="shared" si="6"/>
        <v>6122.2857142857147</v>
      </c>
      <c r="I63" s="7">
        <f t="shared" si="7"/>
        <v>58.428571428571431</v>
      </c>
      <c r="J63" s="2"/>
      <c r="K63" s="2"/>
    </row>
    <row r="64" spans="1:11" x14ac:dyDescent="0.2">
      <c r="A64" s="2" t="s">
        <v>207</v>
      </c>
      <c r="B64" s="12">
        <v>23512</v>
      </c>
      <c r="C64" s="7">
        <v>1949</v>
      </c>
      <c r="D64" s="7">
        <v>415976</v>
      </c>
      <c r="E64" s="7">
        <v>40.1</v>
      </c>
      <c r="F64" s="7">
        <v>3</v>
      </c>
      <c r="G64" s="7">
        <f t="shared" si="3"/>
        <v>213.43047716777835</v>
      </c>
      <c r="H64" s="7">
        <f t="shared" si="6"/>
        <v>138658.66666666666</v>
      </c>
      <c r="I64" s="7">
        <f t="shared" si="7"/>
        <v>649.66666666666663</v>
      </c>
      <c r="J64" s="2"/>
      <c r="K64" s="2"/>
    </row>
    <row r="65" spans="1:11" x14ac:dyDescent="0.2">
      <c r="A65" s="2" t="s">
        <v>208</v>
      </c>
      <c r="B65" s="12">
        <v>23519</v>
      </c>
      <c r="C65" s="7">
        <v>1050</v>
      </c>
      <c r="D65" s="7">
        <v>200118</v>
      </c>
      <c r="E65" s="7">
        <v>37.5</v>
      </c>
      <c r="F65" s="7">
        <v>1</v>
      </c>
      <c r="G65" s="7">
        <f t="shared" si="3"/>
        <v>190.58857142857144</v>
      </c>
      <c r="H65" s="7">
        <f t="shared" si="6"/>
        <v>200118</v>
      </c>
      <c r="I65" s="7">
        <f t="shared" si="7"/>
        <v>1050</v>
      </c>
      <c r="J65" s="2"/>
      <c r="K65" s="2"/>
    </row>
    <row r="66" spans="1:11" x14ac:dyDescent="0.2">
      <c r="A66" s="2" t="s">
        <v>209</v>
      </c>
      <c r="B66" s="12">
        <v>23533</v>
      </c>
      <c r="C66" s="7">
        <v>2027</v>
      </c>
      <c r="D66" s="7">
        <v>318868</v>
      </c>
      <c r="E66" s="7">
        <v>24</v>
      </c>
      <c r="F66" s="7">
        <v>8</v>
      </c>
      <c r="G66" s="7">
        <f t="shared" si="3"/>
        <v>157.31031080414405</v>
      </c>
      <c r="H66" s="7">
        <f t="shared" si="6"/>
        <v>39858.5</v>
      </c>
      <c r="I66" s="7">
        <f t="shared" si="7"/>
        <v>253.375</v>
      </c>
      <c r="J66" s="2"/>
      <c r="K66" s="2"/>
    </row>
    <row r="67" spans="1:11" x14ac:dyDescent="0.2">
      <c r="A67" s="2" t="s">
        <v>210</v>
      </c>
      <c r="B67" s="12">
        <v>23540</v>
      </c>
      <c r="C67" s="7">
        <v>4</v>
      </c>
      <c r="D67" s="7">
        <v>71</v>
      </c>
      <c r="E67" s="7">
        <v>31</v>
      </c>
      <c r="F67" s="7"/>
      <c r="G67" s="7">
        <f t="shared" si="3"/>
        <v>17.75</v>
      </c>
      <c r="H67" s="7">
        <v>4</v>
      </c>
      <c r="I67" s="7">
        <v>4</v>
      </c>
      <c r="J67" s="2"/>
      <c r="K67" s="2"/>
    </row>
    <row r="68" spans="1:11" x14ac:dyDescent="0.2">
      <c r="A68" s="2" t="s">
        <v>211</v>
      </c>
      <c r="B68" s="12">
        <v>23547</v>
      </c>
      <c r="C68" s="7">
        <v>595</v>
      </c>
      <c r="D68" s="7">
        <v>50990</v>
      </c>
      <c r="E68" s="7">
        <v>19.399999999999999</v>
      </c>
      <c r="F68" s="7">
        <v>7</v>
      </c>
      <c r="G68" s="7">
        <f t="shared" si="3"/>
        <v>85.69747899159664</v>
      </c>
      <c r="H68" s="7">
        <f t="shared" ref="H68:H73" si="8">D68/F68</f>
        <v>7284.2857142857147</v>
      </c>
      <c r="I68" s="7">
        <f t="shared" ref="I68:I73" si="9">C68/F68</f>
        <v>85</v>
      </c>
      <c r="J68" s="2"/>
      <c r="K68" s="2"/>
    </row>
    <row r="69" spans="1:11" x14ac:dyDescent="0.2">
      <c r="A69" s="2" t="s">
        <v>212</v>
      </c>
      <c r="B69" s="12">
        <v>23561</v>
      </c>
      <c r="C69" s="7">
        <v>713</v>
      </c>
      <c r="D69" s="7">
        <v>68569</v>
      </c>
      <c r="E69" s="7">
        <v>19.8</v>
      </c>
      <c r="F69" s="7">
        <v>5</v>
      </c>
      <c r="G69" s="7">
        <f t="shared" si="3"/>
        <v>96.169705469845724</v>
      </c>
      <c r="H69" s="7">
        <f t="shared" si="8"/>
        <v>13713.8</v>
      </c>
      <c r="I69" s="7">
        <f t="shared" si="9"/>
        <v>142.6</v>
      </c>
      <c r="J69" s="2"/>
      <c r="K69" s="2"/>
    </row>
    <row r="70" spans="1:11" x14ac:dyDescent="0.2">
      <c r="A70" s="2" t="s">
        <v>213</v>
      </c>
      <c r="B70" s="14">
        <v>23596</v>
      </c>
      <c r="C70" s="7">
        <v>1403</v>
      </c>
      <c r="D70" s="7">
        <v>177782</v>
      </c>
      <c r="E70" s="7">
        <v>26.6</v>
      </c>
      <c r="F70" s="7">
        <v>9</v>
      </c>
      <c r="G70" s="7">
        <f t="shared" si="3"/>
        <v>126.71560940841054</v>
      </c>
      <c r="H70" s="7">
        <f t="shared" si="8"/>
        <v>19753.555555555555</v>
      </c>
      <c r="I70" s="7">
        <f t="shared" si="9"/>
        <v>155.88888888888889</v>
      </c>
      <c r="J70" s="2"/>
      <c r="K70" s="2"/>
    </row>
    <row r="71" spans="1:11" x14ac:dyDescent="0.2">
      <c r="A71" s="2" t="s">
        <v>214</v>
      </c>
      <c r="B71" s="14">
        <v>23617</v>
      </c>
      <c r="C71" s="7">
        <v>1186</v>
      </c>
      <c r="D71" s="7">
        <v>181910</v>
      </c>
      <c r="E71" s="7">
        <v>30</v>
      </c>
      <c r="F71" s="7">
        <v>7</v>
      </c>
      <c r="G71" s="7">
        <f t="shared" si="3"/>
        <v>153.38111298482295</v>
      </c>
      <c r="H71" s="7">
        <f t="shared" si="8"/>
        <v>25987.142857142859</v>
      </c>
      <c r="I71" s="7">
        <f t="shared" si="9"/>
        <v>169.42857142857142</v>
      </c>
      <c r="J71" s="2"/>
      <c r="K71" s="2"/>
    </row>
    <row r="72" spans="1:11" x14ac:dyDescent="0.2">
      <c r="A72" s="2" t="s">
        <v>215</v>
      </c>
      <c r="B72" s="14">
        <v>23617</v>
      </c>
      <c r="C72" s="7">
        <v>195</v>
      </c>
      <c r="D72" s="7">
        <v>17114</v>
      </c>
      <c r="E72" s="7">
        <v>20.6</v>
      </c>
      <c r="F72" s="7">
        <v>7</v>
      </c>
      <c r="G72" s="7">
        <f t="shared" si="3"/>
        <v>87.764102564102558</v>
      </c>
      <c r="H72" s="7">
        <f t="shared" si="8"/>
        <v>2444.8571428571427</v>
      </c>
      <c r="I72" s="7">
        <f t="shared" si="9"/>
        <v>27.857142857142858</v>
      </c>
      <c r="J72" s="2"/>
      <c r="K72" s="2"/>
    </row>
    <row r="73" spans="1:11" x14ac:dyDescent="0.2">
      <c r="A73" s="2" t="s">
        <v>216</v>
      </c>
      <c r="B73" s="14">
        <v>23624</v>
      </c>
      <c r="C73" s="7">
        <v>545</v>
      </c>
      <c r="D73" s="7">
        <v>61098</v>
      </c>
      <c r="E73" s="7">
        <v>23.4</v>
      </c>
      <c r="F73" s="7">
        <v>1</v>
      </c>
      <c r="G73" s="7">
        <f t="shared" si="3"/>
        <v>112.10642201834862</v>
      </c>
      <c r="H73" s="7">
        <f t="shared" si="8"/>
        <v>61098</v>
      </c>
      <c r="I73" s="7">
        <f t="shared" si="9"/>
        <v>545</v>
      </c>
      <c r="J73" s="2"/>
      <c r="K73" s="2"/>
    </row>
    <row r="74" spans="1:11" x14ac:dyDescent="0.2">
      <c r="A74" s="2" t="s">
        <v>217</v>
      </c>
      <c r="B74" s="14">
        <v>23641</v>
      </c>
      <c r="C74" s="7">
        <v>903</v>
      </c>
      <c r="D74" s="7">
        <v>89975</v>
      </c>
      <c r="E74" s="7">
        <v>20.399999999999999</v>
      </c>
      <c r="F74" s="7">
        <v>0</v>
      </c>
      <c r="G74" s="7">
        <f t="shared" si="3"/>
        <v>99.640088593576962</v>
      </c>
      <c r="H74" s="7">
        <v>903</v>
      </c>
      <c r="I74" s="7">
        <v>903</v>
      </c>
      <c r="J74" s="2"/>
      <c r="K74" s="2"/>
    </row>
    <row r="75" spans="1:11" x14ac:dyDescent="0.2">
      <c r="A75" s="2" t="s">
        <v>218</v>
      </c>
      <c r="B75" s="14">
        <v>23638</v>
      </c>
      <c r="C75" s="7">
        <v>1224</v>
      </c>
      <c r="D75" s="7">
        <v>540240</v>
      </c>
      <c r="E75" s="7">
        <v>71.099999999999994</v>
      </c>
      <c r="F75" s="7">
        <v>33</v>
      </c>
      <c r="G75" s="7">
        <f t="shared" si="3"/>
        <v>441.37254901960785</v>
      </c>
      <c r="H75" s="7">
        <f>D75/F75</f>
        <v>16370.90909090909</v>
      </c>
      <c r="I75" s="7">
        <f t="shared" ref="I75:I98" si="10">C75/F75</f>
        <v>37.090909090909093</v>
      </c>
      <c r="J75" s="2"/>
      <c r="K75" s="2"/>
    </row>
    <row r="76" spans="1:11" s="10" customFormat="1" x14ac:dyDescent="0.2">
      <c r="A76" s="11" t="s">
        <v>17</v>
      </c>
      <c r="B76" s="15">
        <v>23645</v>
      </c>
      <c r="C76" s="16">
        <v>76</v>
      </c>
      <c r="D76" s="16">
        <v>8654</v>
      </c>
      <c r="E76" s="16">
        <v>20.9</v>
      </c>
      <c r="F76" s="16">
        <v>48</v>
      </c>
      <c r="G76" s="16">
        <f t="shared" si="3"/>
        <v>113.86842105263158</v>
      </c>
      <c r="H76" s="16">
        <v>180.3</v>
      </c>
      <c r="I76" s="16">
        <f t="shared" si="10"/>
        <v>1.5833333333333333</v>
      </c>
      <c r="J76" s="11"/>
      <c r="K76" s="11"/>
    </row>
    <row r="77" spans="1:11" x14ac:dyDescent="0.2">
      <c r="A77" s="2" t="s">
        <v>219</v>
      </c>
      <c r="B77" s="14">
        <v>23652</v>
      </c>
      <c r="C77" s="7">
        <v>2390</v>
      </c>
      <c r="D77" s="7">
        <v>346881</v>
      </c>
      <c r="E77" s="7">
        <v>31.4</v>
      </c>
      <c r="F77" s="7">
        <v>16</v>
      </c>
      <c r="G77" s="7">
        <f t="shared" si="3"/>
        <v>145.13849372384936</v>
      </c>
      <c r="H77" s="7">
        <f t="shared" ref="H77:H98" si="11">D77/F77</f>
        <v>21680.0625</v>
      </c>
      <c r="I77" s="7">
        <f t="shared" si="10"/>
        <v>149.375</v>
      </c>
      <c r="J77" s="2"/>
      <c r="K77" s="2"/>
    </row>
    <row r="78" spans="1:11" x14ac:dyDescent="0.2">
      <c r="A78" s="2" t="s">
        <v>220</v>
      </c>
      <c r="B78" s="14">
        <v>23666</v>
      </c>
      <c r="C78" s="7">
        <v>2712</v>
      </c>
      <c r="D78" s="7">
        <v>1218943</v>
      </c>
      <c r="E78" s="7">
        <v>83</v>
      </c>
      <c r="F78" s="7">
        <v>31</v>
      </c>
      <c r="G78" s="7">
        <f t="shared" si="3"/>
        <v>449.46275811209438</v>
      </c>
      <c r="H78" s="7">
        <f t="shared" si="11"/>
        <v>39320.741935483871</v>
      </c>
      <c r="I78" s="7">
        <f t="shared" si="10"/>
        <v>87.483870967741936</v>
      </c>
      <c r="J78" s="2"/>
      <c r="K78" s="2"/>
    </row>
    <row r="79" spans="1:11" x14ac:dyDescent="0.2">
      <c r="A79" s="2" t="s">
        <v>221</v>
      </c>
      <c r="B79" s="14">
        <v>23680</v>
      </c>
      <c r="C79" s="7">
        <v>1249</v>
      </c>
      <c r="D79" s="7">
        <v>128368</v>
      </c>
      <c r="E79" s="7">
        <v>26</v>
      </c>
      <c r="F79" s="7">
        <v>6</v>
      </c>
      <c r="G79" s="7">
        <f t="shared" si="3"/>
        <v>102.77662129703764</v>
      </c>
      <c r="H79" s="7">
        <f t="shared" si="11"/>
        <v>21394.666666666668</v>
      </c>
      <c r="I79" s="7">
        <f t="shared" si="10"/>
        <v>208.16666666666666</v>
      </c>
      <c r="J79" s="2"/>
      <c r="K79" s="2"/>
    </row>
    <row r="80" spans="1:11" x14ac:dyDescent="0.2">
      <c r="A80" s="2" t="s">
        <v>222</v>
      </c>
      <c r="B80" s="14">
        <v>23694</v>
      </c>
      <c r="C80" s="7">
        <v>2193</v>
      </c>
      <c r="D80" s="7">
        <v>626948</v>
      </c>
      <c r="E80" s="7">
        <v>54</v>
      </c>
      <c r="F80" s="7">
        <v>13</v>
      </c>
      <c r="G80" s="7">
        <f t="shared" si="3"/>
        <v>285.88600091199271</v>
      </c>
      <c r="H80" s="7">
        <f t="shared" si="11"/>
        <v>48226.769230769234</v>
      </c>
      <c r="I80" s="7">
        <f t="shared" si="10"/>
        <v>168.69230769230768</v>
      </c>
      <c r="J80" s="2"/>
      <c r="K80" s="2"/>
    </row>
    <row r="81" spans="1:11" x14ac:dyDescent="0.2">
      <c r="A81" s="2" t="s">
        <v>223</v>
      </c>
      <c r="B81" s="14">
        <v>23701</v>
      </c>
      <c r="C81" s="7">
        <v>659</v>
      </c>
      <c r="D81" s="7">
        <v>90340</v>
      </c>
      <c r="E81" s="7">
        <v>28.2</v>
      </c>
      <c r="F81" s="7">
        <v>12</v>
      </c>
      <c r="G81" s="7">
        <f t="shared" si="3"/>
        <v>137.08649468892261</v>
      </c>
      <c r="H81" s="7">
        <f t="shared" si="11"/>
        <v>7528.333333333333</v>
      </c>
      <c r="I81" s="7">
        <f t="shared" si="10"/>
        <v>54.916666666666664</v>
      </c>
      <c r="J81" s="2"/>
      <c r="K81" s="2"/>
    </row>
    <row r="82" spans="1:11" x14ac:dyDescent="0.2">
      <c r="A82" s="2" t="s">
        <v>224</v>
      </c>
      <c r="B82" s="14">
        <v>23715</v>
      </c>
      <c r="C82" s="7">
        <v>832</v>
      </c>
      <c r="D82" s="7">
        <v>80256</v>
      </c>
      <c r="E82" s="7">
        <v>24</v>
      </c>
      <c r="F82" s="7">
        <v>7</v>
      </c>
      <c r="G82" s="7">
        <f t="shared" si="3"/>
        <v>96.461538461538467</v>
      </c>
      <c r="H82" s="7">
        <f t="shared" si="11"/>
        <v>11465.142857142857</v>
      </c>
      <c r="I82" s="7">
        <f t="shared" si="10"/>
        <v>118.85714285714286</v>
      </c>
      <c r="J82" s="2"/>
      <c r="K82" s="2"/>
    </row>
    <row r="83" spans="1:11" x14ac:dyDescent="0.2">
      <c r="A83" s="2" t="s">
        <v>225</v>
      </c>
      <c r="B83" s="14">
        <v>23729</v>
      </c>
      <c r="C83" s="7">
        <v>1199</v>
      </c>
      <c r="D83" s="7">
        <v>312670</v>
      </c>
      <c r="E83" s="7">
        <v>53.4</v>
      </c>
      <c r="F83" s="7">
        <v>10</v>
      </c>
      <c r="G83" s="7">
        <f t="shared" si="3"/>
        <v>260.77564637197662</v>
      </c>
      <c r="H83" s="7">
        <f t="shared" si="11"/>
        <v>31267</v>
      </c>
      <c r="I83" s="7">
        <f t="shared" si="10"/>
        <v>119.9</v>
      </c>
      <c r="J83" s="2"/>
      <c r="K83" s="2"/>
    </row>
    <row r="84" spans="1:11" x14ac:dyDescent="0.2">
      <c r="A84" s="2" t="s">
        <v>226</v>
      </c>
      <c r="B84" s="14">
        <v>23736</v>
      </c>
      <c r="C84" s="7">
        <v>341</v>
      </c>
      <c r="D84" s="7">
        <v>32193</v>
      </c>
      <c r="E84" s="7">
        <v>17.3</v>
      </c>
      <c r="F84" s="7">
        <v>1</v>
      </c>
      <c r="G84" s="17">
        <v>117.21339709999999</v>
      </c>
      <c r="H84" s="7">
        <f t="shared" si="11"/>
        <v>32193</v>
      </c>
      <c r="I84" s="7">
        <f t="shared" si="10"/>
        <v>341</v>
      </c>
      <c r="J84" s="2"/>
      <c r="K84" s="2"/>
    </row>
    <row r="85" spans="1:11" x14ac:dyDescent="0.2">
      <c r="A85" s="2" t="s">
        <v>227</v>
      </c>
      <c r="B85" s="12">
        <v>23750</v>
      </c>
      <c r="C85" s="7">
        <v>3843</v>
      </c>
      <c r="D85" s="7">
        <v>345780</v>
      </c>
      <c r="E85" s="7">
        <v>28</v>
      </c>
      <c r="F85" s="7">
        <v>5</v>
      </c>
      <c r="G85" s="7">
        <f t="shared" ref="G85:G122" si="12">D85/C85</f>
        <v>89.976580796252932</v>
      </c>
      <c r="H85" s="7">
        <f t="shared" si="11"/>
        <v>69156</v>
      </c>
      <c r="I85" s="7">
        <f t="shared" si="10"/>
        <v>768.6</v>
      </c>
      <c r="J85" s="2"/>
    </row>
    <row r="86" spans="1:11" x14ac:dyDescent="0.2">
      <c r="A86" s="2" t="s">
        <v>228</v>
      </c>
      <c r="B86" s="12">
        <v>23764</v>
      </c>
      <c r="C86" s="7">
        <v>1110</v>
      </c>
      <c r="D86" s="7">
        <v>99612</v>
      </c>
      <c r="E86" s="7">
        <v>23.9</v>
      </c>
      <c r="F86" s="7">
        <v>12</v>
      </c>
      <c r="G86" s="7">
        <f t="shared" si="12"/>
        <v>89.740540540540536</v>
      </c>
      <c r="H86" s="7">
        <f t="shared" si="11"/>
        <v>8301</v>
      </c>
      <c r="I86" s="7">
        <f t="shared" si="10"/>
        <v>92.5</v>
      </c>
      <c r="J86" s="2"/>
      <c r="K86" s="2"/>
    </row>
    <row r="87" spans="1:11" x14ac:dyDescent="0.2">
      <c r="A87" s="2" t="s">
        <v>229</v>
      </c>
      <c r="B87" s="12">
        <v>23771</v>
      </c>
      <c r="C87" s="7">
        <v>17482</v>
      </c>
      <c r="D87" s="7">
        <v>3615630</v>
      </c>
      <c r="E87" s="7">
        <v>55.6</v>
      </c>
      <c r="F87" s="7">
        <v>20</v>
      </c>
      <c r="G87" s="7">
        <f t="shared" si="12"/>
        <v>206.82015787667314</v>
      </c>
      <c r="H87" s="7">
        <f t="shared" si="11"/>
        <v>180781.5</v>
      </c>
      <c r="I87" s="7">
        <f t="shared" si="10"/>
        <v>874.1</v>
      </c>
      <c r="J87" s="2"/>
      <c r="K87" s="2"/>
    </row>
    <row r="88" spans="1:11" x14ac:dyDescent="0.2">
      <c r="A88" s="11" t="s">
        <v>230</v>
      </c>
      <c r="B88" s="18">
        <v>23785</v>
      </c>
      <c r="C88" s="16">
        <v>3601</v>
      </c>
      <c r="D88" s="16">
        <v>247419</v>
      </c>
      <c r="E88" s="16">
        <v>20.399999999999999</v>
      </c>
      <c r="F88" s="16">
        <v>18</v>
      </c>
      <c r="G88" s="16">
        <f t="shared" si="12"/>
        <v>68.708414329352962</v>
      </c>
      <c r="H88" s="16">
        <f t="shared" si="11"/>
        <v>13745.5</v>
      </c>
      <c r="I88" s="16">
        <f t="shared" si="10"/>
        <v>200.05555555555554</v>
      </c>
      <c r="J88" s="2"/>
      <c r="K88" s="2"/>
    </row>
    <row r="89" spans="1:11" x14ac:dyDescent="0.2">
      <c r="A89" s="2" t="s">
        <v>231</v>
      </c>
      <c r="B89" s="12">
        <v>23792</v>
      </c>
      <c r="C89" s="7">
        <v>4100</v>
      </c>
      <c r="D89" s="7">
        <v>250371</v>
      </c>
      <c r="E89" s="7">
        <v>19.2</v>
      </c>
      <c r="F89" s="7">
        <v>9</v>
      </c>
      <c r="G89" s="7">
        <f t="shared" si="12"/>
        <v>61.066097560975606</v>
      </c>
      <c r="H89" s="7">
        <f t="shared" si="11"/>
        <v>27819</v>
      </c>
      <c r="I89" s="7">
        <f t="shared" si="10"/>
        <v>455.55555555555554</v>
      </c>
      <c r="J89" s="2"/>
      <c r="K89" s="2"/>
    </row>
    <row r="90" spans="1:11" x14ac:dyDescent="0.2">
      <c r="A90" s="2" t="s">
        <v>232</v>
      </c>
      <c r="B90" s="12">
        <v>23792</v>
      </c>
      <c r="C90" s="7">
        <v>6189</v>
      </c>
      <c r="D90" s="7">
        <v>804451</v>
      </c>
      <c r="E90" s="7">
        <v>37</v>
      </c>
      <c r="F90" s="7">
        <v>15</v>
      </c>
      <c r="G90" s="7">
        <f t="shared" si="12"/>
        <v>129.98077233801908</v>
      </c>
      <c r="H90" s="7">
        <f t="shared" si="11"/>
        <v>53630.066666666666</v>
      </c>
      <c r="I90" s="7">
        <f t="shared" si="10"/>
        <v>412.6</v>
      </c>
      <c r="J90" s="2"/>
      <c r="K90" s="2"/>
    </row>
    <row r="91" spans="1:11" x14ac:dyDescent="0.2">
      <c r="A91" s="2" t="s">
        <v>233</v>
      </c>
      <c r="B91" s="12">
        <v>23806</v>
      </c>
      <c r="C91" s="7">
        <v>1943</v>
      </c>
      <c r="D91" s="7">
        <v>145759</v>
      </c>
      <c r="E91" s="7">
        <v>22.1</v>
      </c>
      <c r="F91" s="7">
        <v>9</v>
      </c>
      <c r="G91" s="7">
        <f t="shared" si="12"/>
        <v>75.0174987133299</v>
      </c>
      <c r="H91" s="7">
        <f t="shared" si="11"/>
        <v>16195.444444444445</v>
      </c>
      <c r="I91" s="7">
        <f t="shared" si="10"/>
        <v>215.88888888888889</v>
      </c>
      <c r="J91" s="2"/>
      <c r="K91" s="2"/>
    </row>
    <row r="92" spans="1:11" x14ac:dyDescent="0.2">
      <c r="A92" s="2" t="s">
        <v>234</v>
      </c>
      <c r="B92" s="12">
        <v>23813</v>
      </c>
      <c r="C92" s="7">
        <v>3342</v>
      </c>
      <c r="D92" s="7">
        <v>228263</v>
      </c>
      <c r="E92" s="7">
        <v>21.2</v>
      </c>
      <c r="F92" s="7">
        <v>8</v>
      </c>
      <c r="G92" s="7">
        <f t="shared" si="12"/>
        <v>68.301316576900064</v>
      </c>
      <c r="H92" s="7">
        <f t="shared" si="11"/>
        <v>28532.875</v>
      </c>
      <c r="I92" s="7">
        <f t="shared" si="10"/>
        <v>417.75</v>
      </c>
      <c r="J92" s="2"/>
      <c r="K92" s="2"/>
    </row>
    <row r="93" spans="1:11" x14ac:dyDescent="0.2">
      <c r="A93" s="2" t="s">
        <v>235</v>
      </c>
      <c r="B93" s="12">
        <v>23820</v>
      </c>
      <c r="C93" s="7">
        <v>2900</v>
      </c>
      <c r="D93" s="7">
        <v>222332</v>
      </c>
      <c r="E93" s="7">
        <v>26.1</v>
      </c>
      <c r="F93" s="7">
        <v>1</v>
      </c>
      <c r="G93" s="7">
        <f t="shared" si="12"/>
        <v>76.666206896551728</v>
      </c>
      <c r="H93" s="7">
        <f t="shared" si="11"/>
        <v>222332</v>
      </c>
      <c r="I93" s="7">
        <f t="shared" si="10"/>
        <v>2900</v>
      </c>
      <c r="J93" s="2"/>
      <c r="K93" s="2"/>
    </row>
    <row r="94" spans="1:11" x14ac:dyDescent="0.2">
      <c r="A94" s="2" t="s">
        <v>236</v>
      </c>
      <c r="B94" s="12">
        <v>23827</v>
      </c>
      <c r="C94" s="7">
        <v>3261</v>
      </c>
      <c r="D94" s="7">
        <v>244438</v>
      </c>
      <c r="E94" s="7">
        <v>21.4</v>
      </c>
      <c r="F94" s="7">
        <v>9</v>
      </c>
      <c r="G94" s="7">
        <f t="shared" si="12"/>
        <v>74.957988347132783</v>
      </c>
      <c r="H94" s="7">
        <f t="shared" si="11"/>
        <v>27159.777777777777</v>
      </c>
      <c r="I94" s="7">
        <f t="shared" si="10"/>
        <v>362.33333333333331</v>
      </c>
      <c r="J94" s="2"/>
      <c r="K94" s="2"/>
    </row>
    <row r="95" spans="1:11" x14ac:dyDescent="0.2">
      <c r="A95" s="2" t="s">
        <v>237</v>
      </c>
      <c r="B95" s="12">
        <v>23848</v>
      </c>
      <c r="C95" s="7">
        <v>1656</v>
      </c>
      <c r="D95" s="7">
        <v>74843</v>
      </c>
      <c r="E95" s="7">
        <v>14.6</v>
      </c>
      <c r="F95" s="7">
        <v>9</v>
      </c>
      <c r="G95" s="7">
        <f t="shared" si="12"/>
        <v>45.195048309178745</v>
      </c>
      <c r="H95" s="7">
        <f t="shared" si="11"/>
        <v>8315.8888888888887</v>
      </c>
      <c r="I95" s="7">
        <f t="shared" si="10"/>
        <v>184</v>
      </c>
      <c r="J95" s="2"/>
      <c r="K95" s="2"/>
    </row>
    <row r="96" spans="1:11" x14ac:dyDescent="0.2">
      <c r="A96" s="2" t="s">
        <v>238</v>
      </c>
      <c r="B96" s="12">
        <v>23855</v>
      </c>
      <c r="C96" s="7">
        <v>3920</v>
      </c>
      <c r="D96" s="7">
        <v>315235</v>
      </c>
      <c r="E96" s="7">
        <v>23.8</v>
      </c>
      <c r="F96" s="7">
        <v>10</v>
      </c>
      <c r="G96" s="7">
        <f t="shared" si="12"/>
        <v>80.417091836734699</v>
      </c>
      <c r="H96" s="7">
        <f t="shared" si="11"/>
        <v>31523.5</v>
      </c>
      <c r="I96" s="7">
        <f t="shared" si="10"/>
        <v>392</v>
      </c>
      <c r="J96" s="2"/>
      <c r="K96" s="2"/>
    </row>
    <row r="97" spans="1:11" x14ac:dyDescent="0.2">
      <c r="A97" s="2" t="s">
        <v>239</v>
      </c>
      <c r="B97" s="12">
        <v>23862</v>
      </c>
      <c r="C97" s="7">
        <v>6337</v>
      </c>
      <c r="D97" s="7">
        <v>875012</v>
      </c>
      <c r="E97" s="7">
        <v>39.799999999999997</v>
      </c>
      <c r="F97" s="7">
        <v>9</v>
      </c>
      <c r="G97" s="7">
        <f t="shared" si="12"/>
        <v>138.07984850875809</v>
      </c>
      <c r="H97" s="7">
        <f t="shared" si="11"/>
        <v>97223.555555555562</v>
      </c>
      <c r="I97" s="7">
        <f t="shared" si="10"/>
        <v>704.11111111111109</v>
      </c>
      <c r="J97" s="2"/>
      <c r="K97" s="2"/>
    </row>
    <row r="98" spans="1:11" x14ac:dyDescent="0.2">
      <c r="A98" s="2" t="s">
        <v>240</v>
      </c>
      <c r="B98" s="12">
        <v>23869</v>
      </c>
      <c r="C98" s="7">
        <v>3396</v>
      </c>
      <c r="D98" s="7">
        <v>319289</v>
      </c>
      <c r="E98" s="7">
        <v>27.1</v>
      </c>
      <c r="F98" s="7">
        <v>2</v>
      </c>
      <c r="G98" s="7">
        <f t="shared" si="12"/>
        <v>94.019140164899881</v>
      </c>
      <c r="H98" s="7">
        <f t="shared" si="11"/>
        <v>159644.5</v>
      </c>
      <c r="I98" s="7">
        <f t="shared" si="10"/>
        <v>1698</v>
      </c>
      <c r="J98" s="2"/>
      <c r="K98" s="2"/>
    </row>
    <row r="99" spans="1:11" x14ac:dyDescent="0.2">
      <c r="A99" s="2" t="s">
        <v>241</v>
      </c>
      <c r="B99" s="12">
        <v>23743</v>
      </c>
      <c r="C99" s="7">
        <v>568</v>
      </c>
      <c r="D99" s="7">
        <v>55907</v>
      </c>
      <c r="E99" s="7">
        <v>25.6</v>
      </c>
      <c r="F99" s="7">
        <v>0</v>
      </c>
      <c r="G99" s="7">
        <f t="shared" si="12"/>
        <v>98.427816901408448</v>
      </c>
      <c r="H99" s="7">
        <v>55907</v>
      </c>
      <c r="I99" s="7">
        <v>568</v>
      </c>
      <c r="J99" s="2"/>
      <c r="K99" s="2"/>
    </row>
    <row r="100" spans="1:11" x14ac:dyDescent="0.2">
      <c r="A100" s="2" t="s">
        <v>242</v>
      </c>
      <c r="B100" s="12">
        <v>23883</v>
      </c>
      <c r="C100" s="7">
        <v>3170</v>
      </c>
      <c r="D100" s="7">
        <v>233703</v>
      </c>
      <c r="E100" s="7">
        <v>20</v>
      </c>
      <c r="F100" s="7">
        <v>17</v>
      </c>
      <c r="G100" s="7">
        <f t="shared" si="12"/>
        <v>73.723343848580441</v>
      </c>
      <c r="H100" s="7">
        <f>D100/F100</f>
        <v>13747.235294117647</v>
      </c>
      <c r="I100" s="7">
        <f>C100/F100</f>
        <v>186.47058823529412</v>
      </c>
      <c r="J100" s="2"/>
      <c r="K100" s="2"/>
    </row>
    <row r="101" spans="1:11" x14ac:dyDescent="0.2">
      <c r="A101" s="2" t="s">
        <v>243</v>
      </c>
      <c r="B101" s="12">
        <v>23890</v>
      </c>
      <c r="C101" s="7">
        <v>1339</v>
      </c>
      <c r="D101" s="7">
        <v>59730</v>
      </c>
      <c r="E101" s="7">
        <v>13.3</v>
      </c>
      <c r="F101" s="7">
        <v>0</v>
      </c>
      <c r="G101" s="7">
        <f t="shared" si="12"/>
        <v>44.607916355489174</v>
      </c>
      <c r="H101" s="7">
        <v>1339</v>
      </c>
      <c r="I101" s="7">
        <v>59730</v>
      </c>
      <c r="J101" s="2"/>
      <c r="K101" s="2"/>
    </row>
    <row r="102" spans="1:11" x14ac:dyDescent="0.2">
      <c r="A102" s="2" t="s">
        <v>244</v>
      </c>
      <c r="B102" s="12">
        <v>23897</v>
      </c>
      <c r="C102" s="7">
        <v>5332</v>
      </c>
      <c r="D102" s="7">
        <v>503339</v>
      </c>
      <c r="E102" s="7">
        <v>25.5</v>
      </c>
      <c r="F102" s="7">
        <v>6</v>
      </c>
      <c r="G102" s="7">
        <f t="shared" si="12"/>
        <v>94.399662415603899</v>
      </c>
      <c r="H102" s="7">
        <f t="shared" ref="H102:H122" si="13">D102/F102</f>
        <v>83889.833333333328</v>
      </c>
      <c r="I102" s="7">
        <f t="shared" ref="I102:I122" si="14">C102/F102</f>
        <v>888.66666666666663</v>
      </c>
      <c r="J102" s="2"/>
      <c r="K102" s="2"/>
    </row>
    <row r="103" spans="1:11" x14ac:dyDescent="0.2">
      <c r="A103" s="2" t="s">
        <v>245</v>
      </c>
      <c r="B103" s="12">
        <v>23904</v>
      </c>
      <c r="C103" s="7">
        <v>1454</v>
      </c>
      <c r="D103" s="7">
        <v>118188</v>
      </c>
      <c r="E103" s="7">
        <v>26</v>
      </c>
      <c r="F103" s="7">
        <v>3</v>
      </c>
      <c r="G103" s="7">
        <f t="shared" si="12"/>
        <v>81.284731774415405</v>
      </c>
      <c r="H103" s="7">
        <f t="shared" si="13"/>
        <v>39396</v>
      </c>
      <c r="I103" s="7">
        <f t="shared" si="14"/>
        <v>484.66666666666669</v>
      </c>
      <c r="J103" s="2"/>
      <c r="K103" s="2"/>
    </row>
    <row r="104" spans="1:11" x14ac:dyDescent="0.2">
      <c r="A104" s="2" t="s">
        <v>246</v>
      </c>
      <c r="B104" s="12">
        <v>23850</v>
      </c>
      <c r="C104" s="7">
        <v>3389</v>
      </c>
      <c r="D104" s="7">
        <v>204770</v>
      </c>
      <c r="E104" s="7">
        <v>17.399999999999999</v>
      </c>
      <c r="F104" s="7">
        <v>4</v>
      </c>
      <c r="G104" s="7">
        <f t="shared" si="12"/>
        <v>60.421953378577754</v>
      </c>
      <c r="H104" s="7">
        <f t="shared" si="13"/>
        <v>51192.5</v>
      </c>
      <c r="I104" s="7">
        <f t="shared" si="14"/>
        <v>847.25</v>
      </c>
      <c r="J104" s="2"/>
      <c r="K104" s="2"/>
    </row>
    <row r="105" spans="1:11" x14ac:dyDescent="0.2">
      <c r="A105" s="2" t="s">
        <v>247</v>
      </c>
      <c r="B105" s="12">
        <v>23932</v>
      </c>
      <c r="C105" s="7">
        <v>2860</v>
      </c>
      <c r="D105" s="7">
        <v>279796</v>
      </c>
      <c r="E105" s="7">
        <v>27.2</v>
      </c>
      <c r="F105" s="7">
        <v>12</v>
      </c>
      <c r="G105" s="7">
        <f t="shared" si="12"/>
        <v>97.830769230769235</v>
      </c>
      <c r="H105" s="7">
        <f t="shared" si="13"/>
        <v>23316.333333333332</v>
      </c>
      <c r="I105" s="7">
        <f t="shared" si="14"/>
        <v>238.33333333333334</v>
      </c>
      <c r="J105" s="2"/>
      <c r="K105" s="2"/>
    </row>
    <row r="106" spans="1:11" x14ac:dyDescent="0.2">
      <c r="A106" s="2" t="s">
        <v>248</v>
      </c>
      <c r="B106" s="12">
        <v>23924</v>
      </c>
      <c r="C106" s="7">
        <v>1810</v>
      </c>
      <c r="D106" s="7">
        <v>129808</v>
      </c>
      <c r="E106" s="7">
        <v>19.899999999999999</v>
      </c>
      <c r="F106" s="7">
        <v>8</v>
      </c>
      <c r="G106" s="7">
        <f t="shared" si="12"/>
        <v>71.717127071823199</v>
      </c>
      <c r="H106" s="7">
        <f t="shared" si="13"/>
        <v>16226</v>
      </c>
      <c r="I106" s="7">
        <f t="shared" si="14"/>
        <v>226.25</v>
      </c>
      <c r="J106" s="2"/>
      <c r="K106" s="2"/>
    </row>
    <row r="107" spans="1:11" x14ac:dyDescent="0.2">
      <c r="A107" s="2" t="s">
        <v>249</v>
      </c>
      <c r="B107" s="12">
        <v>23974</v>
      </c>
      <c r="C107" s="7">
        <v>5510</v>
      </c>
      <c r="D107" s="7">
        <v>1121852</v>
      </c>
      <c r="E107" s="7">
        <v>50.8</v>
      </c>
      <c r="F107" s="7">
        <v>20</v>
      </c>
      <c r="G107" s="7">
        <f t="shared" si="12"/>
        <v>203.60290381125228</v>
      </c>
      <c r="H107" s="7">
        <f t="shared" si="13"/>
        <v>56092.6</v>
      </c>
      <c r="I107" s="7">
        <f t="shared" si="14"/>
        <v>275.5</v>
      </c>
      <c r="J107" s="2"/>
      <c r="K107" s="2"/>
    </row>
    <row r="108" spans="1:11" x14ac:dyDescent="0.2">
      <c r="A108" s="2" t="s">
        <v>250</v>
      </c>
      <c r="B108" s="12">
        <v>23995</v>
      </c>
      <c r="C108" s="7">
        <v>1262</v>
      </c>
      <c r="D108" s="7">
        <v>121157</v>
      </c>
      <c r="E108" s="7">
        <v>21</v>
      </c>
      <c r="F108" s="7">
        <v>5</v>
      </c>
      <c r="G108" s="7">
        <f t="shared" si="12"/>
        <v>96.003961965134707</v>
      </c>
      <c r="H108" s="7">
        <f t="shared" si="13"/>
        <v>24231.4</v>
      </c>
      <c r="I108" s="7">
        <f t="shared" si="14"/>
        <v>252.4</v>
      </c>
      <c r="J108" s="2"/>
      <c r="K108" s="2"/>
    </row>
    <row r="109" spans="1:11" x14ac:dyDescent="0.2">
      <c r="A109" s="2" t="s">
        <v>251</v>
      </c>
      <c r="B109" s="12">
        <v>24009</v>
      </c>
      <c r="C109" s="7">
        <v>2368</v>
      </c>
      <c r="D109" s="7">
        <v>267748</v>
      </c>
      <c r="E109" s="7">
        <v>28.4</v>
      </c>
      <c r="F109" s="7">
        <v>16</v>
      </c>
      <c r="G109" s="7">
        <f t="shared" si="12"/>
        <v>113.06925675675676</v>
      </c>
      <c r="H109" s="7">
        <f t="shared" si="13"/>
        <v>16734.25</v>
      </c>
      <c r="I109" s="7">
        <f t="shared" si="14"/>
        <v>148</v>
      </c>
      <c r="J109" s="2"/>
      <c r="K109" s="2"/>
    </row>
    <row r="110" spans="1:11" x14ac:dyDescent="0.2">
      <c r="A110" s="2" t="s">
        <v>252</v>
      </c>
      <c r="B110" s="12">
        <v>24009</v>
      </c>
      <c r="C110" s="7">
        <v>5071</v>
      </c>
      <c r="D110" s="7">
        <v>1187705</v>
      </c>
      <c r="E110" s="7">
        <v>53.3</v>
      </c>
      <c r="F110" s="7">
        <v>15</v>
      </c>
      <c r="G110" s="7">
        <f t="shared" si="12"/>
        <v>234.21514494182608</v>
      </c>
      <c r="H110" s="7">
        <f t="shared" si="13"/>
        <v>79180.333333333328</v>
      </c>
      <c r="I110" s="7">
        <f t="shared" si="14"/>
        <v>338.06666666666666</v>
      </c>
      <c r="J110" s="2"/>
      <c r="K110" s="2"/>
    </row>
    <row r="111" spans="1:11" x14ac:dyDescent="0.2">
      <c r="A111" s="2" t="s">
        <v>253</v>
      </c>
      <c r="B111" s="14">
        <v>24016</v>
      </c>
      <c r="C111" s="7">
        <v>1718</v>
      </c>
      <c r="D111" s="7">
        <v>210898</v>
      </c>
      <c r="E111" s="7">
        <v>28</v>
      </c>
      <c r="F111" s="7">
        <v>8</v>
      </c>
      <c r="G111" s="7">
        <f t="shared" si="12"/>
        <v>122.75785797438883</v>
      </c>
      <c r="H111" s="7">
        <f t="shared" si="13"/>
        <v>26362.25</v>
      </c>
      <c r="I111" s="7">
        <f t="shared" si="14"/>
        <v>214.75</v>
      </c>
      <c r="J111" s="2"/>
      <c r="K111" s="2"/>
    </row>
    <row r="112" spans="1:11" x14ac:dyDescent="0.2">
      <c r="A112" s="11" t="s">
        <v>43</v>
      </c>
      <c r="B112" s="15">
        <v>24023</v>
      </c>
      <c r="C112" s="16">
        <v>2580</v>
      </c>
      <c r="D112" s="16">
        <v>339994</v>
      </c>
      <c r="E112" s="16">
        <v>33</v>
      </c>
      <c r="F112" s="16">
        <v>26</v>
      </c>
      <c r="G112" s="16">
        <f t="shared" si="12"/>
        <v>131.78062015503875</v>
      </c>
      <c r="H112" s="16">
        <f t="shared" si="13"/>
        <v>13076.692307692309</v>
      </c>
      <c r="I112" s="16">
        <f t="shared" si="14"/>
        <v>99.230769230769226</v>
      </c>
      <c r="J112" s="2"/>
      <c r="K112" s="2"/>
    </row>
    <row r="113" spans="1:11" x14ac:dyDescent="0.2">
      <c r="A113" s="2" t="s">
        <v>254</v>
      </c>
      <c r="B113" s="14">
        <v>24030</v>
      </c>
      <c r="C113" s="7">
        <v>2150</v>
      </c>
      <c r="D113" s="7">
        <v>142546</v>
      </c>
      <c r="E113" s="7">
        <v>16.399999999999999</v>
      </c>
      <c r="F113" s="7">
        <v>10</v>
      </c>
      <c r="G113" s="7">
        <f t="shared" si="12"/>
        <v>66.300465116279071</v>
      </c>
      <c r="H113" s="7">
        <f t="shared" si="13"/>
        <v>14254.6</v>
      </c>
      <c r="I113" s="7">
        <f t="shared" si="14"/>
        <v>215</v>
      </c>
      <c r="J113" s="2"/>
      <c r="K113" s="2"/>
    </row>
    <row r="114" spans="1:11" x14ac:dyDescent="0.2">
      <c r="A114" s="2" t="s">
        <v>255</v>
      </c>
      <c r="B114" s="14">
        <v>24037</v>
      </c>
      <c r="C114" s="7">
        <v>1503</v>
      </c>
      <c r="D114" s="7">
        <v>149517</v>
      </c>
      <c r="E114" s="7">
        <v>23.5</v>
      </c>
      <c r="F114" s="7">
        <v>18</v>
      </c>
      <c r="G114" s="7">
        <f t="shared" si="12"/>
        <v>99.47904191616766</v>
      </c>
      <c r="H114" s="7">
        <f t="shared" si="13"/>
        <v>8306.5</v>
      </c>
      <c r="I114" s="7">
        <f t="shared" si="14"/>
        <v>83.5</v>
      </c>
      <c r="J114" s="2"/>
      <c r="K114" s="2"/>
    </row>
    <row r="115" spans="1:11" x14ac:dyDescent="0.2">
      <c r="A115" s="2" t="s">
        <v>256</v>
      </c>
      <c r="B115" s="14">
        <v>24044</v>
      </c>
      <c r="C115" s="7">
        <v>1495</v>
      </c>
      <c r="D115" s="7">
        <v>157914</v>
      </c>
      <c r="E115" s="7">
        <v>25.8</v>
      </c>
      <c r="F115" s="7">
        <v>11</v>
      </c>
      <c r="G115" s="7">
        <f t="shared" si="12"/>
        <v>105.62809364548495</v>
      </c>
      <c r="H115" s="7">
        <f t="shared" si="13"/>
        <v>14355.818181818182</v>
      </c>
      <c r="I115" s="7">
        <f t="shared" si="14"/>
        <v>135.90909090909091</v>
      </c>
      <c r="J115" s="2"/>
      <c r="K115" s="2"/>
    </row>
    <row r="116" spans="1:11" x14ac:dyDescent="0.2">
      <c r="A116" s="2" t="s">
        <v>257</v>
      </c>
      <c r="B116" s="14">
        <v>24051</v>
      </c>
      <c r="C116" s="7">
        <v>4874</v>
      </c>
      <c r="D116" s="7">
        <v>824758</v>
      </c>
      <c r="E116" s="7">
        <v>37.700000000000003</v>
      </c>
      <c r="F116" s="7">
        <v>30</v>
      </c>
      <c r="G116" s="7">
        <f t="shared" si="12"/>
        <v>169.21583914649159</v>
      </c>
      <c r="H116" s="7">
        <f t="shared" si="13"/>
        <v>27491.933333333334</v>
      </c>
      <c r="I116" s="7">
        <f t="shared" si="14"/>
        <v>162.46666666666667</v>
      </c>
      <c r="J116" s="2"/>
      <c r="K116" s="2"/>
    </row>
    <row r="117" spans="1:11" x14ac:dyDescent="0.2">
      <c r="A117" s="2" t="s">
        <v>258</v>
      </c>
      <c r="B117" s="14">
        <v>24058</v>
      </c>
      <c r="C117" s="7">
        <v>2573</v>
      </c>
      <c r="D117" s="7">
        <v>914707</v>
      </c>
      <c r="E117" s="7">
        <v>75.8</v>
      </c>
      <c r="F117" s="7">
        <v>31</v>
      </c>
      <c r="G117" s="7">
        <f t="shared" si="12"/>
        <v>355.50213758258843</v>
      </c>
      <c r="H117" s="7">
        <f t="shared" si="13"/>
        <v>29506.677419354837</v>
      </c>
      <c r="I117" s="7">
        <f t="shared" si="14"/>
        <v>83</v>
      </c>
      <c r="J117" s="2"/>
      <c r="K117" s="2"/>
    </row>
    <row r="118" spans="1:11" x14ac:dyDescent="0.2">
      <c r="A118" s="2" t="s">
        <v>259</v>
      </c>
      <c r="B118" s="14">
        <v>24079</v>
      </c>
      <c r="C118" s="7">
        <v>794</v>
      </c>
      <c r="D118" s="7">
        <v>88740</v>
      </c>
      <c r="E118" s="7">
        <v>25.1</v>
      </c>
      <c r="F118" s="7">
        <v>7</v>
      </c>
      <c r="G118" s="7">
        <f t="shared" si="12"/>
        <v>111.7632241813602</v>
      </c>
      <c r="H118" s="7">
        <f t="shared" si="13"/>
        <v>12677.142857142857</v>
      </c>
      <c r="I118" s="7">
        <f t="shared" si="14"/>
        <v>113.42857142857143</v>
      </c>
      <c r="J118" s="2"/>
      <c r="K118" s="2"/>
    </row>
    <row r="119" spans="1:11" x14ac:dyDescent="0.2">
      <c r="A119" s="2" t="s">
        <v>260</v>
      </c>
      <c r="B119" s="14">
        <v>24093</v>
      </c>
      <c r="C119" s="7">
        <v>623</v>
      </c>
      <c r="D119" s="7">
        <v>144631</v>
      </c>
      <c r="E119" s="7">
        <v>35.1</v>
      </c>
      <c r="F119" s="7">
        <v>6</v>
      </c>
      <c r="G119" s="7">
        <f t="shared" si="12"/>
        <v>232.15248796147674</v>
      </c>
      <c r="H119" s="7">
        <f t="shared" si="13"/>
        <v>24105.166666666668</v>
      </c>
      <c r="I119" s="7">
        <f t="shared" si="14"/>
        <v>103.83333333333333</v>
      </c>
      <c r="J119" s="2"/>
      <c r="K119" s="2"/>
    </row>
    <row r="120" spans="1:11" x14ac:dyDescent="0.2">
      <c r="A120" s="2" t="s">
        <v>261</v>
      </c>
      <c r="B120" s="14">
        <v>24100</v>
      </c>
      <c r="C120" s="7">
        <v>153</v>
      </c>
      <c r="D120" s="7">
        <v>29679</v>
      </c>
      <c r="E120" s="7">
        <v>35.6</v>
      </c>
      <c r="F120" s="7">
        <v>9</v>
      </c>
      <c r="G120" s="7">
        <f t="shared" si="12"/>
        <v>193.98039215686273</v>
      </c>
      <c r="H120" s="7">
        <f t="shared" si="13"/>
        <v>3297.6666666666665</v>
      </c>
      <c r="I120" s="7">
        <f t="shared" si="14"/>
        <v>17</v>
      </c>
      <c r="J120" s="2"/>
      <c r="K120" s="2"/>
    </row>
    <row r="121" spans="1:11" x14ac:dyDescent="0.2">
      <c r="A121" s="2" t="s">
        <v>262</v>
      </c>
      <c r="B121" s="14">
        <v>24100</v>
      </c>
      <c r="C121" s="7">
        <v>68</v>
      </c>
      <c r="D121" s="7">
        <v>14245</v>
      </c>
      <c r="E121" s="7">
        <v>41.8</v>
      </c>
      <c r="F121" s="7">
        <v>2</v>
      </c>
      <c r="G121" s="7">
        <f t="shared" si="12"/>
        <v>209.48529411764707</v>
      </c>
      <c r="H121" s="7">
        <f t="shared" si="13"/>
        <v>7122.5</v>
      </c>
      <c r="I121" s="7">
        <f t="shared" si="14"/>
        <v>34</v>
      </c>
      <c r="J121" s="2"/>
      <c r="K121" s="2"/>
    </row>
    <row r="122" spans="1:11" x14ac:dyDescent="0.2">
      <c r="A122" s="2" t="s">
        <v>263</v>
      </c>
      <c r="B122" s="14">
        <v>24107</v>
      </c>
      <c r="C122" s="7">
        <v>48</v>
      </c>
      <c r="D122" s="7">
        <v>6176</v>
      </c>
      <c r="E122" s="7">
        <v>23.2</v>
      </c>
      <c r="F122" s="7">
        <v>2</v>
      </c>
      <c r="G122" s="7">
        <f t="shared" si="12"/>
        <v>128.66666666666666</v>
      </c>
      <c r="H122" s="7">
        <f t="shared" si="13"/>
        <v>3088</v>
      </c>
      <c r="I122" s="7">
        <f t="shared" si="14"/>
        <v>24</v>
      </c>
      <c r="J122" s="2"/>
      <c r="K122" s="2"/>
    </row>
  </sheetData>
  <autoFilter ref="A5:I5" xr:uid="{8202EDF5-75D6-444B-BF93-CBFF455D46FC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0B274-700F-FF4C-927C-8A73BA1D229B}">
  <dimension ref="A1"/>
  <sheetViews>
    <sheetView workbookViewId="0">
      <selection activeCell="F23" sqref="F23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Czechoslovak Feature Films</vt:lpstr>
      <vt:lpstr>Viewership and Reviewership</vt:lpstr>
      <vt:lpstr>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Ilana Miller</dc:creator>
  <cp:lastModifiedBy>Ilana McQuinn</cp:lastModifiedBy>
  <dcterms:created xsi:type="dcterms:W3CDTF">2017-04-25T09:52:39Z</dcterms:created>
  <dcterms:modified xsi:type="dcterms:W3CDTF">2019-07-14T17:47:10Z</dcterms:modified>
</cp:coreProperties>
</file>