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SIC_RhcG_MsbA\MsbA_Paper\Final revision\"/>
    </mc:Choice>
  </mc:AlternateContent>
  <xr:revisionPtr revIDLastSave="0" documentId="13_ncr:1_{FB970AA3-5DF7-4389-982A-28F023743485}" xr6:coauthVersionLast="47" xr6:coauthVersionMax="47" xr10:uidLastSave="{00000000-0000-0000-0000-000000000000}"/>
  <bookViews>
    <workbookView xWindow="-19298" yWindow="-98" windowWidth="19396" windowHeight="11475" firstSheet="10" activeTab="11" xr2:uid="{91722F84-311C-4B96-92A6-7455189E8E2E}"/>
  </bookViews>
  <sheets>
    <sheet name="Figure 1c" sheetId="1" r:id="rId1"/>
    <sheet name="Figure 1f" sheetId="2" r:id="rId2"/>
    <sheet name="Figure 3d" sheetId="3" r:id="rId3"/>
    <sheet name="Figure 5c" sheetId="4" r:id="rId4"/>
    <sheet name="Figure 5d" sheetId="5" r:id="rId5"/>
    <sheet name="Supp Figure 4" sheetId="10" r:id="rId6"/>
    <sheet name="Supp Figure 6" sheetId="11" r:id="rId7"/>
    <sheet name="Supp Figure 7" sheetId="6" r:id="rId8"/>
    <sheet name="Supp Figure 8" sheetId="8" r:id="rId9"/>
    <sheet name="Supp Figure 13" sheetId="12" r:id="rId10"/>
    <sheet name="Supp Figure 14" sheetId="7" r:id="rId11"/>
    <sheet name="Supp Figure 20" sheetId="16" r:id="rId12"/>
    <sheet name="Supp Table 4" sheetId="13" r:id="rId13"/>
    <sheet name="Supp Table 5" sheetId="14" r:id="rId14"/>
    <sheet name="Supp Table 7" sheetId="15" r:id="rId15"/>
    <sheet name="Primers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H12" i="8"/>
  <c r="H10" i="8"/>
  <c r="H11" i="8"/>
  <c r="H9" i="8"/>
  <c r="I6" i="8"/>
  <c r="H6" i="8"/>
  <c r="B6" i="8"/>
  <c r="E10" i="8" s="1"/>
  <c r="M15" i="5"/>
  <c r="M16" i="5"/>
  <c r="G16" i="5"/>
  <c r="K15" i="5"/>
  <c r="O33" i="7"/>
  <c r="N33" i="7"/>
  <c r="M33" i="7"/>
  <c r="K33" i="7"/>
  <c r="F33" i="7"/>
  <c r="E33" i="7"/>
  <c r="D33" i="7"/>
  <c r="B33" i="7"/>
  <c r="P32" i="7"/>
  <c r="O32" i="7"/>
  <c r="N32" i="7"/>
  <c r="M32" i="7"/>
  <c r="L32" i="7"/>
  <c r="K32" i="7"/>
  <c r="G32" i="7"/>
  <c r="F32" i="7"/>
  <c r="E32" i="7"/>
  <c r="D32" i="7"/>
  <c r="C32" i="7"/>
  <c r="B32" i="7"/>
  <c r="P31" i="7"/>
  <c r="O31" i="7"/>
  <c r="N31" i="7"/>
  <c r="M31" i="7"/>
  <c r="L31" i="7"/>
  <c r="K31" i="7"/>
  <c r="G31" i="7"/>
  <c r="F31" i="7"/>
  <c r="E31" i="7"/>
  <c r="D31" i="7"/>
  <c r="C31" i="7"/>
  <c r="B31" i="7"/>
  <c r="Q30" i="7"/>
  <c r="P30" i="7"/>
  <c r="O30" i="7"/>
  <c r="N30" i="7"/>
  <c r="M30" i="7"/>
  <c r="L30" i="7"/>
  <c r="K30" i="7"/>
  <c r="H30" i="7"/>
  <c r="G30" i="7"/>
  <c r="F30" i="7"/>
  <c r="E30" i="7"/>
  <c r="D30" i="7"/>
  <c r="C30" i="7"/>
  <c r="B30" i="7"/>
  <c r="Q29" i="7"/>
  <c r="P29" i="7"/>
  <c r="O29" i="7"/>
  <c r="N29" i="7"/>
  <c r="M29" i="7"/>
  <c r="L29" i="7"/>
  <c r="K29" i="7"/>
  <c r="H29" i="7"/>
  <c r="G29" i="7"/>
  <c r="F29" i="7"/>
  <c r="E29" i="7"/>
  <c r="D29" i="7"/>
  <c r="C29" i="7"/>
  <c r="B29" i="7"/>
  <c r="O36" i="6"/>
  <c r="N36" i="6"/>
  <c r="M36" i="6"/>
  <c r="K36" i="6"/>
  <c r="F36" i="6"/>
  <c r="E36" i="6"/>
  <c r="D36" i="6"/>
  <c r="B36" i="6"/>
  <c r="P35" i="6"/>
  <c r="O35" i="6"/>
  <c r="N35" i="6"/>
  <c r="M35" i="6"/>
  <c r="L35" i="6"/>
  <c r="K35" i="6"/>
  <c r="G35" i="6"/>
  <c r="F35" i="6"/>
  <c r="E35" i="6"/>
  <c r="D35" i="6"/>
  <c r="C35" i="6"/>
  <c r="B35" i="6"/>
  <c r="P34" i="6"/>
  <c r="O34" i="6"/>
  <c r="N34" i="6"/>
  <c r="M34" i="6"/>
  <c r="L34" i="6"/>
  <c r="K34" i="6"/>
  <c r="G34" i="6"/>
  <c r="F34" i="6"/>
  <c r="E34" i="6"/>
  <c r="D34" i="6"/>
  <c r="C34" i="6"/>
  <c r="B34" i="6"/>
  <c r="Q33" i="6"/>
  <c r="P33" i="6"/>
  <c r="O33" i="6"/>
  <c r="N33" i="6"/>
  <c r="M33" i="6"/>
  <c r="L33" i="6"/>
  <c r="K33" i="6"/>
  <c r="H33" i="6"/>
  <c r="G33" i="6"/>
  <c r="F33" i="6"/>
  <c r="E33" i="6"/>
  <c r="D33" i="6"/>
  <c r="C33" i="6"/>
  <c r="B33" i="6"/>
  <c r="Q32" i="6"/>
  <c r="P32" i="6"/>
  <c r="O32" i="6"/>
  <c r="N32" i="6"/>
  <c r="M32" i="6"/>
  <c r="L32" i="6"/>
  <c r="K32" i="6"/>
  <c r="H32" i="6"/>
  <c r="G32" i="6"/>
  <c r="F32" i="6"/>
  <c r="E32" i="6"/>
  <c r="D32" i="6"/>
  <c r="C32" i="6"/>
  <c r="B32" i="6"/>
  <c r="B6" i="5"/>
  <c r="C8" i="5" s="1"/>
  <c r="C9" i="8" l="1"/>
  <c r="D9" i="8"/>
  <c r="B8" i="8"/>
  <c r="B10" i="8"/>
  <c r="B9" i="8"/>
  <c r="E9" i="8"/>
  <c r="C8" i="8"/>
  <c r="C10" i="8"/>
  <c r="D8" i="8"/>
  <c r="D10" i="8"/>
  <c r="E8" i="8"/>
  <c r="G9" i="5"/>
  <c r="L9" i="5"/>
  <c r="C10" i="5"/>
  <c r="J10" i="5"/>
  <c r="K10" i="5"/>
  <c r="D9" i="5"/>
  <c r="H8" i="5"/>
  <c r="B8" i="5"/>
  <c r="F15" i="5" s="1"/>
  <c r="H10" i="5"/>
  <c r="K8" i="5"/>
  <c r="D8" i="5"/>
  <c r="L8" i="5"/>
  <c r="H9" i="5"/>
  <c r="D10" i="5"/>
  <c r="L10" i="5"/>
  <c r="E8" i="5"/>
  <c r="M8" i="5"/>
  <c r="I9" i="5"/>
  <c r="E10" i="5"/>
  <c r="M10" i="5"/>
  <c r="F8" i="5"/>
  <c r="B9" i="5"/>
  <c r="J9" i="5"/>
  <c r="F10" i="5"/>
  <c r="G8" i="5"/>
  <c r="C9" i="5"/>
  <c r="K9" i="5"/>
  <c r="G10" i="5"/>
  <c r="G15" i="5" s="1"/>
  <c r="C12" i="5"/>
  <c r="I8" i="5"/>
  <c r="E9" i="5"/>
  <c r="M9" i="5"/>
  <c r="I10" i="5"/>
  <c r="J8" i="5"/>
  <c r="F9" i="5"/>
  <c r="B10" i="5"/>
  <c r="C13" i="8" l="1"/>
  <c r="C12" i="8"/>
  <c r="E13" i="8"/>
  <c r="E12" i="8"/>
  <c r="B13" i="8"/>
  <c r="B12" i="8"/>
  <c r="D13" i="8"/>
  <c r="D12" i="8"/>
  <c r="I15" i="5"/>
  <c r="L15" i="5"/>
  <c r="K12" i="5"/>
  <c r="B12" i="5"/>
  <c r="C13" i="5"/>
  <c r="H13" i="5"/>
  <c r="L12" i="5"/>
  <c r="L13" i="5"/>
  <c r="I13" i="5"/>
  <c r="I12" i="5"/>
  <c r="D12" i="5"/>
  <c r="H15" i="5"/>
  <c r="D13" i="5"/>
  <c r="F12" i="5"/>
  <c r="F13" i="5"/>
  <c r="H12" i="5"/>
  <c r="G13" i="5"/>
  <c r="G12" i="5"/>
  <c r="M12" i="5"/>
  <c r="M13" i="5"/>
  <c r="E12" i="5"/>
  <c r="E13" i="5"/>
  <c r="J13" i="5"/>
  <c r="J12" i="5"/>
  <c r="J15" i="5"/>
  <c r="B13" i="5"/>
  <c r="K13" i="5"/>
  <c r="T4" i="4"/>
  <c r="S4" i="4"/>
  <c r="T3" i="4"/>
  <c r="S3" i="4"/>
  <c r="M9" i="4"/>
  <c r="L9" i="4"/>
  <c r="M8" i="4"/>
  <c r="L8" i="4"/>
  <c r="M4" i="4"/>
  <c r="L4" i="4"/>
  <c r="M3" i="4"/>
  <c r="L3" i="4"/>
  <c r="F9" i="4"/>
  <c r="E9" i="4"/>
  <c r="F8" i="4"/>
  <c r="E8" i="4"/>
  <c r="F4" i="4"/>
  <c r="E4" i="4"/>
  <c r="F3" i="4"/>
  <c r="E3" i="4"/>
  <c r="N7" i="3"/>
  <c r="M7" i="3"/>
  <c r="F31" i="3"/>
  <c r="E31" i="3"/>
  <c r="F30" i="3"/>
  <c r="E30" i="3"/>
  <c r="F25" i="3"/>
  <c r="E25" i="3"/>
  <c r="N24" i="3"/>
  <c r="M24" i="3"/>
  <c r="F24" i="3"/>
  <c r="E24" i="3"/>
  <c r="N23" i="3"/>
  <c r="M23" i="3"/>
  <c r="F23" i="3"/>
  <c r="E23" i="3"/>
  <c r="N22" i="3"/>
  <c r="M22" i="3"/>
  <c r="F22" i="3"/>
  <c r="E22" i="3"/>
  <c r="N21" i="3"/>
  <c r="M21" i="3"/>
  <c r="F21" i="3"/>
  <c r="E21" i="3"/>
  <c r="N16" i="3"/>
  <c r="M16" i="3"/>
  <c r="F16" i="3"/>
  <c r="E16" i="3"/>
  <c r="N15" i="3"/>
  <c r="M15" i="3"/>
  <c r="F15" i="3"/>
  <c r="E15" i="3"/>
  <c r="N14" i="3"/>
  <c r="M14" i="3"/>
  <c r="F14" i="3"/>
  <c r="E14" i="3"/>
  <c r="N13" i="3"/>
  <c r="M13" i="3"/>
  <c r="F13" i="3"/>
  <c r="E13" i="3"/>
  <c r="N12" i="3"/>
  <c r="M12" i="3"/>
  <c r="F12" i="3"/>
  <c r="E12" i="3"/>
  <c r="F7" i="3"/>
  <c r="E7" i="3"/>
  <c r="N6" i="3"/>
  <c r="M6" i="3"/>
  <c r="F6" i="3"/>
  <c r="E6" i="3"/>
  <c r="N5" i="3"/>
  <c r="M5" i="3"/>
  <c r="F5" i="3"/>
  <c r="E5" i="3"/>
  <c r="N4" i="3"/>
  <c r="M4" i="3"/>
  <c r="F4" i="3"/>
  <c r="E4" i="3"/>
  <c r="N3" i="3"/>
  <c r="M3" i="3"/>
  <c r="F3" i="3"/>
  <c r="E3" i="3"/>
  <c r="F31" i="2"/>
  <c r="E31" i="2"/>
  <c r="F30" i="2"/>
  <c r="E30" i="2"/>
  <c r="F25" i="2"/>
  <c r="E25" i="2"/>
  <c r="N24" i="2"/>
  <c r="M24" i="2"/>
  <c r="F24" i="2"/>
  <c r="E24" i="2"/>
  <c r="N23" i="2"/>
  <c r="M23" i="2"/>
  <c r="F23" i="2"/>
  <c r="E23" i="2"/>
  <c r="N22" i="2"/>
  <c r="M22" i="2"/>
  <c r="F22" i="2"/>
  <c r="E22" i="2"/>
  <c r="N21" i="2"/>
  <c r="M21" i="2"/>
  <c r="F21" i="2"/>
  <c r="E21" i="2"/>
  <c r="N16" i="2"/>
  <c r="M16" i="2"/>
  <c r="F16" i="2"/>
  <c r="E16" i="2"/>
  <c r="N15" i="2"/>
  <c r="M15" i="2"/>
  <c r="F15" i="2"/>
  <c r="E15" i="2"/>
  <c r="N14" i="2"/>
  <c r="M14" i="2"/>
  <c r="F14" i="2"/>
  <c r="E14" i="2"/>
  <c r="N13" i="2"/>
  <c r="M13" i="2"/>
  <c r="F13" i="2"/>
  <c r="E13" i="2"/>
  <c r="N12" i="2"/>
  <c r="M12" i="2"/>
  <c r="F12" i="2"/>
  <c r="E12" i="2"/>
  <c r="F7" i="2"/>
  <c r="E7" i="2"/>
  <c r="N6" i="2"/>
  <c r="M6" i="2"/>
  <c r="F6" i="2"/>
  <c r="E6" i="2"/>
  <c r="N5" i="2"/>
  <c r="M5" i="2"/>
  <c r="F5" i="2"/>
  <c r="E5" i="2"/>
  <c r="N4" i="2"/>
  <c r="M4" i="2"/>
  <c r="F4" i="2"/>
  <c r="E4" i="2"/>
  <c r="N3" i="2"/>
  <c r="M3" i="2"/>
  <c r="F3" i="2"/>
  <c r="E3" i="2"/>
  <c r="F33" i="1"/>
  <c r="E33" i="1"/>
  <c r="F32" i="1"/>
  <c r="E32" i="1"/>
  <c r="F31" i="1"/>
  <c r="E31" i="1"/>
  <c r="F30" i="1"/>
  <c r="E30" i="1"/>
  <c r="N25" i="1"/>
  <c r="M25" i="1"/>
  <c r="N24" i="1"/>
  <c r="M24" i="1"/>
  <c r="N23" i="1"/>
  <c r="M23" i="1"/>
  <c r="N22" i="1"/>
  <c r="M22" i="1"/>
  <c r="N21" i="1"/>
  <c r="M21" i="1"/>
  <c r="F25" i="1"/>
  <c r="E25" i="1"/>
  <c r="F24" i="1"/>
  <c r="E24" i="1"/>
  <c r="F23" i="1"/>
  <c r="E23" i="1"/>
  <c r="F22" i="1"/>
  <c r="E22" i="1"/>
  <c r="F21" i="1"/>
  <c r="E21" i="1"/>
  <c r="N16" i="1"/>
  <c r="M16" i="1"/>
  <c r="N15" i="1"/>
  <c r="M15" i="1"/>
  <c r="N14" i="1"/>
  <c r="M14" i="1"/>
  <c r="N13" i="1"/>
  <c r="M13" i="1"/>
  <c r="N12" i="1"/>
  <c r="M12" i="1"/>
  <c r="F16" i="1"/>
  <c r="E16" i="1"/>
  <c r="F15" i="1"/>
  <c r="E15" i="1"/>
  <c r="F14" i="1"/>
  <c r="E14" i="1"/>
  <c r="F13" i="1"/>
  <c r="E13" i="1"/>
  <c r="F12" i="1"/>
  <c r="E12" i="1"/>
  <c r="N7" i="1"/>
  <c r="M7" i="1"/>
  <c r="N6" i="1"/>
  <c r="M6" i="1"/>
  <c r="N5" i="1"/>
  <c r="M5" i="1"/>
  <c r="N4" i="1"/>
  <c r="M4" i="1"/>
  <c r="N3" i="1"/>
  <c r="M3" i="1"/>
  <c r="F4" i="1"/>
  <c r="F5" i="1"/>
  <c r="F6" i="1"/>
  <c r="F7" i="1"/>
  <c r="F3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<sst xmlns="http://schemas.openxmlformats.org/spreadsheetml/2006/main" count="2494" uniqueCount="180">
  <si>
    <t>POPA</t>
  </si>
  <si>
    <t>Rep 1</t>
  </si>
  <si>
    <t>Rep 2</t>
  </si>
  <si>
    <t>Rep 3</t>
  </si>
  <si>
    <t>KD 1</t>
  </si>
  <si>
    <t>KD 2</t>
  </si>
  <si>
    <t>KD 3</t>
  </si>
  <si>
    <t>KD 4</t>
  </si>
  <si>
    <t>KD 5</t>
  </si>
  <si>
    <t>Average</t>
  </si>
  <si>
    <t>SD</t>
  </si>
  <si>
    <t>POPC</t>
  </si>
  <si>
    <t>POPE</t>
  </si>
  <si>
    <t>POPG</t>
  </si>
  <si>
    <t>POPS</t>
  </si>
  <si>
    <t>TOCDL</t>
  </si>
  <si>
    <t>WT untrapped</t>
  </si>
  <si>
    <t>WT trapped</t>
  </si>
  <si>
    <t>R188A K243A untrapped</t>
  </si>
  <si>
    <t>R188A K243A trapped</t>
  </si>
  <si>
    <t>R78A K299A untrapped</t>
  </si>
  <si>
    <t>WT</t>
  </si>
  <si>
    <t>Apo</t>
  </si>
  <si>
    <t>Avg</t>
  </si>
  <si>
    <t>p value</t>
  </si>
  <si>
    <t>LRa</t>
  </si>
  <si>
    <t>LA</t>
  </si>
  <si>
    <t>KDL</t>
  </si>
  <si>
    <t>R188A K243A</t>
  </si>
  <si>
    <t>R78A K299A</t>
  </si>
  <si>
    <t>POPA</t>
    <phoneticPr fontId="0" type="noConversion"/>
  </si>
  <si>
    <t>POPC</t>
    <phoneticPr fontId="0" type="noConversion"/>
  </si>
  <si>
    <t>POPE</t>
    <phoneticPr fontId="0" type="noConversion"/>
  </si>
  <si>
    <t>POPG</t>
    <phoneticPr fontId="0" type="noConversion"/>
  </si>
  <si>
    <t>POPS</t>
    <phoneticPr fontId="0" type="noConversion"/>
  </si>
  <si>
    <t>TOCDL</t>
    <phoneticPr fontId="0" type="noConversion"/>
  </si>
  <si>
    <t>Kd1</t>
    <phoneticPr fontId="0" type="noConversion"/>
  </si>
  <si>
    <t>Kd2</t>
  </si>
  <si>
    <t>Kd3</t>
  </si>
  <si>
    <t>Kd4</t>
  </si>
  <si>
    <t>Kd5</t>
  </si>
  <si>
    <t>Kd1</t>
  </si>
  <si>
    <t>WT partial Cu</t>
  </si>
  <si>
    <t>WT full Cu</t>
  </si>
  <si>
    <t>WT partial Cu (SD)</t>
  </si>
  <si>
    <t>WT full Cu (SD)</t>
  </si>
  <si>
    <t>ΔKd</t>
  </si>
  <si>
    <t>WT full Cu trapped</t>
  </si>
  <si>
    <t>WT full Cu trapped (SD)</t>
  </si>
  <si>
    <t>Std</t>
  </si>
  <si>
    <t>MsbA ΔN</t>
  </si>
  <si>
    <t>Avgerage</t>
  </si>
  <si>
    <t>MsbA WT</t>
  </si>
  <si>
    <t>w/ KDL</t>
  </si>
  <si>
    <t>Plasmid</t>
  </si>
  <si>
    <t>Addgene Plasmid #</t>
  </si>
  <si>
    <t>pCDF-His_TEV_MsbA</t>
  </si>
  <si>
    <t>Primer Name</t>
  </si>
  <si>
    <t>Primer Sequence</t>
  </si>
  <si>
    <t>Application</t>
  </si>
  <si>
    <t>MsbA_5start_KLD_F</t>
  </si>
  <si>
    <t>AAAGATCTCTCTACGTGG</t>
  </si>
  <si>
    <t>KLD to delete four N-term residues</t>
  </si>
  <si>
    <t>MsbA_Mp1_KLD_R</t>
  </si>
  <si>
    <t>CTGAAAATACAGGTTTTCG</t>
  </si>
  <si>
    <t>MsbA_Mp1_KLD_F</t>
  </si>
  <si>
    <t>atgCATAACGACAAAGATCTCTC</t>
  </si>
  <si>
    <t>Used with #7 for KLD to generate natural N-term sequence after TEV protease treatment</t>
  </si>
  <si>
    <t>MsbA_R78A_F</t>
  </si>
  <si>
    <t>tgatcgggctgatgattttgGCGGGTATCACCAGCTATGTCTCCAG</t>
  </si>
  <si>
    <t>R78A</t>
  </si>
  <si>
    <t>MsbA_R78A_R</t>
  </si>
  <si>
    <t>CAAAATCATCAGCCCGATC</t>
  </si>
  <si>
    <t>MsbA_Y87F_F</t>
  </si>
  <si>
    <t>tttTGTATCTCCTGGGTATCAG</t>
  </si>
  <si>
    <t>Y87F</t>
  </si>
  <si>
    <t>MsbA_Y87F_R</t>
  </si>
  <si>
    <t>GCTGGAGACATAGCTGGT</t>
  </si>
  <si>
    <t>MsbA_R188A_F</t>
  </si>
  <si>
    <t>gcgTTTCGCAACATCAGTAAAAAC</t>
  </si>
  <si>
    <t>R188A</t>
  </si>
  <si>
    <t>MsbA_R188A_R</t>
  </si>
  <si>
    <t>CTTCGATACTACGCGAATC</t>
  </si>
  <si>
    <t>MsbA_R238A_F</t>
  </si>
  <si>
    <t>gcgCTTCAGGGGATGAAAATG</t>
  </si>
  <si>
    <t>R238A</t>
  </si>
  <si>
    <t>MsbA_R238A_R</t>
  </si>
  <si>
    <t>CATTCGGTTGCTGACTTTATC</t>
  </si>
  <si>
    <t>MsbA_K243A_F</t>
  </si>
  <si>
    <t>gcgATGGTTTCAGCCTCTTCC</t>
  </si>
  <si>
    <t>K243A</t>
  </si>
  <si>
    <t>MsbA_K243A_R</t>
  </si>
  <si>
    <t>CATCCCCTGAAGACGCAT</t>
  </si>
  <si>
    <t>MsbA_K299A_R</t>
  </si>
  <si>
    <t>TCGCTGACTAACGTTAAC</t>
  </si>
  <si>
    <t>K299A</t>
  </si>
  <si>
    <t>gcgttaacgttagtcagcgaCGCCAGCGGACGCATCAGTGC</t>
  </si>
  <si>
    <t>MsbA_H562A_F</t>
  </si>
  <si>
    <t>gcgAACGATTTGCTTGAGCACC</t>
  </si>
  <si>
    <t>H562A</t>
  </si>
  <si>
    <t>MsbA_H562A_R</t>
  </si>
  <si>
    <t>CGTACCGCGTTCCACAAT</t>
  </si>
  <si>
    <t>MsbA_H576A_F</t>
  </si>
  <si>
    <t>gcgAAAATGCAGTTTGGCCAATAATAATTAAC</t>
  </si>
  <si>
    <t>H576A</t>
  </si>
  <si>
    <t>MsbA_H576A_R</t>
  </si>
  <si>
    <t>AAGTTGCGCGTAAACGCC</t>
  </si>
  <si>
    <t>pDuet_HiFi_F</t>
  </si>
  <si>
    <t>TAATTAACCTAGGCTGCTGCCACCGCTG</t>
  </si>
  <si>
    <t>HiFi reaction to generate sfGFP containing MsbA N-term residues</t>
  </si>
  <si>
    <t>MsbA_S8_HiFi_R</t>
  </si>
  <si>
    <t>AGAGAGATCTTTGTCGTTATG</t>
  </si>
  <si>
    <t>sfGFP_MsbANterm_F</t>
  </si>
  <si>
    <t>ataacgacaaagatctctctAAAGGTGAAGAACTGTTC</t>
  </si>
  <si>
    <t>gcagcagcctaggttaattaTTTTTTGTAGAGCTCATCC</t>
  </si>
  <si>
    <t>sfGFP_nMsbA_KLD_F</t>
  </si>
  <si>
    <t>AAAGGTGAAGAACTGTTC</t>
  </si>
  <si>
    <t>Peform KLD on above vector to fuse first four n-term MsbA residues on sfGFP</t>
  </si>
  <si>
    <t>T4L_nMsbA_V1_KLD_R</t>
  </si>
  <si>
    <t>GTCGTTATGCATCTGAAAATAC</t>
  </si>
  <si>
    <t>(uM)</t>
  </si>
  <si>
    <t>=</t>
  </si>
  <si>
    <t>Kd6</t>
  </si>
  <si>
    <t>chi**2=0.02,</t>
  </si>
  <si>
    <t>R**2=1.00</t>
  </si>
  <si>
    <t>chi**2=0.07,</t>
  </si>
  <si>
    <t>R**2=0.98</t>
  </si>
  <si>
    <t>chi**2=0.08,</t>
  </si>
  <si>
    <t>chi**2=0.06,</t>
  </si>
  <si>
    <t>R**2=0.99</t>
  </si>
  <si>
    <t>chi**2=0.05,</t>
  </si>
  <si>
    <t>chi**2=0.04,</t>
  </si>
  <si>
    <t>chi**2=0.10,</t>
  </si>
  <si>
    <t>R**2=0.96</t>
  </si>
  <si>
    <t>chi**2=0.11,</t>
  </si>
  <si>
    <t>R**2=0.95</t>
  </si>
  <si>
    <t>R**2=0.97</t>
  </si>
  <si>
    <t>chi**2=0.26,</t>
  </si>
  <si>
    <t>R**2=0.91</t>
  </si>
  <si>
    <t>Kd7</t>
  </si>
  <si>
    <t>Kd8</t>
  </si>
  <si>
    <t>Kd9</t>
  </si>
  <si>
    <t>chi**2=0.01,</t>
  </si>
  <si>
    <t>chi**2=0.00,</t>
  </si>
  <si>
    <t>chi**2=0.03,</t>
  </si>
  <si>
    <t>LipidA</t>
  </si>
  <si>
    <t>chi**2=0.28,</t>
  </si>
  <si>
    <t>R**2=0.84</t>
  </si>
  <si>
    <t>chi**2=0.27,</t>
  </si>
  <si>
    <t>chi**2=0.19,</t>
  </si>
  <si>
    <t>R**2=0.89</t>
  </si>
  <si>
    <t>chi**2=0.15,</t>
  </si>
  <si>
    <t>chi**2=0.13,</t>
  </si>
  <si>
    <t>R**2=0.94</t>
  </si>
  <si>
    <t>chi**2=0.14,</t>
  </si>
  <si>
    <t>R**2=0.93</t>
  </si>
  <si>
    <t>chi**2=0.09,</t>
  </si>
  <si>
    <t>chi**2=0.24,</t>
  </si>
  <si>
    <t>chi**2=0.33,</t>
  </si>
  <si>
    <t>R**2=0.86</t>
  </si>
  <si>
    <t>Trapped</t>
  </si>
  <si>
    <t>[P]</t>
  </si>
  <si>
    <t>[PL1]</t>
  </si>
  <si>
    <t>[PL2]</t>
  </si>
  <si>
    <t>[PL3]</t>
  </si>
  <si>
    <t>[PL4]</t>
  </si>
  <si>
    <t>[PL5]</t>
  </si>
  <si>
    <t>[PL6]</t>
  </si>
  <si>
    <t>[PL7]</t>
  </si>
  <si>
    <t>[PL8]</t>
  </si>
  <si>
    <t>Total [P]</t>
  </si>
  <si>
    <t>[L]</t>
  </si>
  <si>
    <t>[PL9]</t>
  </si>
  <si>
    <t>[PL10]</t>
  </si>
  <si>
    <t>[PL11]</t>
  </si>
  <si>
    <t>[PL12]</t>
  </si>
  <si>
    <t>[PL13]</t>
  </si>
  <si>
    <t>[PL14]</t>
  </si>
  <si>
    <t>[PL15]</t>
  </si>
  <si>
    <t>[PL16]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</si>
</sst>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800C-99EB-48AF-82BB-11FE6E69A9D8}">
  <dimension ref="A1:N33"/>
  <sheetViews>
    <sheetView topLeftCell="A10" workbookViewId="0">
      <selection activeCell="A28" sqref="A28"/>
    </sheetView>
  </sheetViews>
  <sheetFormatPr defaultRowHeight="14.4" x14ac:dyDescent="0.3"/>
  <sheetData>
    <row r="1" spans="1:14" x14ac:dyDescent="0.3">
      <c r="A1" t="s">
        <v>0</v>
      </c>
      <c r="I1" t="s">
        <v>11</v>
      </c>
    </row>
    <row r="2" spans="1:14" x14ac:dyDescent="0.3">
      <c r="B2" t="s">
        <v>1</v>
      </c>
      <c r="C2" t="s">
        <v>2</v>
      </c>
      <c r="D2" t="s">
        <v>3</v>
      </c>
      <c r="E2" t="s">
        <v>9</v>
      </c>
      <c r="F2" t="s">
        <v>10</v>
      </c>
      <c r="J2" t="s">
        <v>1</v>
      </c>
      <c r="K2" t="s">
        <v>2</v>
      </c>
      <c r="L2" t="s">
        <v>3</v>
      </c>
      <c r="M2" t="s">
        <v>9</v>
      </c>
      <c r="N2" t="s">
        <v>10</v>
      </c>
    </row>
    <row r="3" spans="1:14" x14ac:dyDescent="0.3">
      <c r="A3" t="s">
        <v>4</v>
      </c>
      <c r="B3">
        <v>12.942425999999999</v>
      </c>
      <c r="C3">
        <v>14.569335000000001</v>
      </c>
      <c r="D3">
        <v>16.539228000000001</v>
      </c>
      <c r="E3">
        <f>AVERAGE(B3:D3)</f>
        <v>14.683663000000001</v>
      </c>
      <c r="F3">
        <f>_xlfn.STDEV.P(B3:D3)</f>
        <v>1.4706119645664528</v>
      </c>
      <c r="I3" t="s">
        <v>4</v>
      </c>
      <c r="J3">
        <v>18.566103999999999</v>
      </c>
      <c r="K3">
        <v>21.777190000000001</v>
      </c>
      <c r="L3">
        <v>20.853669</v>
      </c>
      <c r="M3">
        <f>AVERAGE(J3:L3)</f>
        <v>20.398987666666667</v>
      </c>
      <c r="N3">
        <f>_xlfn.STDEV.P(J3:L3)</f>
        <v>1.3497702671221095</v>
      </c>
    </row>
    <row r="4" spans="1:14" x14ac:dyDescent="0.3">
      <c r="A4" t="s">
        <v>5</v>
      </c>
      <c r="B4">
        <v>24.013666000000001</v>
      </c>
      <c r="C4">
        <v>22.692834000000001</v>
      </c>
      <c r="D4">
        <v>22.763693</v>
      </c>
      <c r="E4">
        <f t="shared" ref="E4:E7" si="0">AVERAGE(B4:D4)</f>
        <v>23.156731000000004</v>
      </c>
      <c r="F4">
        <f t="shared" ref="F4:F7" si="1">_xlfn.STDEV.P(B4:D4)</f>
        <v>0.60663467597283505</v>
      </c>
      <c r="I4" t="s">
        <v>5</v>
      </c>
      <c r="J4">
        <v>36.623457000000002</v>
      </c>
      <c r="K4">
        <v>40.597073000000002</v>
      </c>
      <c r="L4">
        <v>41.224930000000001</v>
      </c>
      <c r="M4">
        <f t="shared" ref="M4:M7" si="2">AVERAGE(J4:L4)</f>
        <v>39.481819999999999</v>
      </c>
      <c r="N4">
        <f t="shared" ref="N4:N7" si="3">_xlfn.STDEV.P(J4:L4)</f>
        <v>2.0373561925428416</v>
      </c>
    </row>
    <row r="5" spans="1:14" x14ac:dyDescent="0.3">
      <c r="A5" t="s">
        <v>6</v>
      </c>
      <c r="B5">
        <v>24.836064</v>
      </c>
      <c r="C5">
        <v>31.413674</v>
      </c>
      <c r="D5">
        <v>29.258552999999999</v>
      </c>
      <c r="E5">
        <f t="shared" si="0"/>
        <v>28.502763666666667</v>
      </c>
      <c r="F5">
        <f t="shared" si="1"/>
        <v>2.7379617072206996</v>
      </c>
      <c r="I5" t="s">
        <v>6</v>
      </c>
      <c r="J5">
        <v>40.156343999999997</v>
      </c>
      <c r="K5">
        <v>46.688395999999997</v>
      </c>
      <c r="L5">
        <v>51.246910999999997</v>
      </c>
      <c r="M5">
        <f t="shared" si="2"/>
        <v>46.030550333333338</v>
      </c>
      <c r="N5">
        <f t="shared" si="3"/>
        <v>4.5515374535231743</v>
      </c>
    </row>
    <row r="6" spans="1:14" x14ac:dyDescent="0.3">
      <c r="A6" t="s">
        <v>7</v>
      </c>
      <c r="B6">
        <v>26.961708000000002</v>
      </c>
      <c r="C6">
        <v>32.446688000000002</v>
      </c>
      <c r="D6">
        <v>33.050792999999999</v>
      </c>
      <c r="E6">
        <f t="shared" si="0"/>
        <v>30.819729666666671</v>
      </c>
      <c r="F6">
        <f t="shared" si="1"/>
        <v>2.7391585201917188</v>
      </c>
      <c r="I6" t="s">
        <v>7</v>
      </c>
      <c r="J6">
        <v>58.744315999999998</v>
      </c>
      <c r="K6">
        <v>46.450266999999997</v>
      </c>
      <c r="L6">
        <v>35.658639999999998</v>
      </c>
      <c r="M6">
        <f t="shared" si="2"/>
        <v>46.951074333333331</v>
      </c>
      <c r="N6">
        <f t="shared" si="3"/>
        <v>9.4313383667814144</v>
      </c>
    </row>
    <row r="7" spans="1:14" x14ac:dyDescent="0.3">
      <c r="A7" t="s">
        <v>8</v>
      </c>
      <c r="B7">
        <v>31.363187</v>
      </c>
      <c r="C7">
        <v>31.177847</v>
      </c>
      <c r="D7">
        <v>35.311942000000002</v>
      </c>
      <c r="E7">
        <f t="shared" si="0"/>
        <v>32.617658666666664</v>
      </c>
      <c r="F7">
        <f t="shared" si="1"/>
        <v>1.906647972945948</v>
      </c>
      <c r="I7" t="s">
        <v>8</v>
      </c>
      <c r="J7">
        <v>27.589113000000001</v>
      </c>
      <c r="K7">
        <v>37.400658</v>
      </c>
      <c r="L7">
        <v>37.488470999999997</v>
      </c>
      <c r="M7">
        <f t="shared" si="2"/>
        <v>34.159413999999998</v>
      </c>
      <c r="N7">
        <f t="shared" si="3"/>
        <v>4.6460427034695009</v>
      </c>
    </row>
    <row r="10" spans="1:14" x14ac:dyDescent="0.3">
      <c r="A10" t="s">
        <v>12</v>
      </c>
      <c r="I10" t="s">
        <v>13</v>
      </c>
    </row>
    <row r="11" spans="1:14" x14ac:dyDescent="0.3">
      <c r="B11" t="s">
        <v>1</v>
      </c>
      <c r="C11" t="s">
        <v>2</v>
      </c>
      <c r="D11" t="s">
        <v>3</v>
      </c>
      <c r="E11" t="s">
        <v>9</v>
      </c>
      <c r="F11" t="s">
        <v>10</v>
      </c>
      <c r="J11" t="s">
        <v>1</v>
      </c>
      <c r="K11" t="s">
        <v>2</v>
      </c>
      <c r="L11" t="s">
        <v>3</v>
      </c>
      <c r="M11" t="s">
        <v>9</v>
      </c>
      <c r="N11" t="s">
        <v>10</v>
      </c>
    </row>
    <row r="12" spans="1:14" x14ac:dyDescent="0.3">
      <c r="A12" t="s">
        <v>4</v>
      </c>
      <c r="B12">
        <v>12.713352</v>
      </c>
      <c r="C12">
        <v>12.988357000000001</v>
      </c>
      <c r="D12">
        <v>11.477499999999999</v>
      </c>
      <c r="E12">
        <f>AVERAGE(B12:D12)</f>
        <v>12.393069666666667</v>
      </c>
      <c r="F12">
        <f>_xlfn.STDEV.P(B12:D12)</f>
        <v>0.65706813365451155</v>
      </c>
      <c r="I12" t="s">
        <v>4</v>
      </c>
      <c r="J12">
        <v>4.7145619999999999</v>
      </c>
      <c r="K12">
        <v>4.4496510000000002</v>
      </c>
      <c r="L12">
        <v>5.4801780000000004</v>
      </c>
      <c r="M12">
        <f>AVERAGE(J12:L12)</f>
        <v>4.8814636666666669</v>
      </c>
      <c r="N12">
        <f>_xlfn.STDEV.P(J12:L12)</f>
        <v>0.43695049237820488</v>
      </c>
    </row>
    <row r="13" spans="1:14" x14ac:dyDescent="0.3">
      <c r="A13" t="s">
        <v>5</v>
      </c>
      <c r="B13">
        <v>20.609876</v>
      </c>
      <c r="C13">
        <v>25.143722</v>
      </c>
      <c r="D13">
        <v>26.038896999999999</v>
      </c>
      <c r="E13">
        <f t="shared" ref="E13:E16" si="4">AVERAGE(B13:D13)</f>
        <v>23.930831666666666</v>
      </c>
      <c r="F13">
        <f t="shared" ref="F13:F16" si="5">_xlfn.STDEV.P(B13:D13)</f>
        <v>2.3765373235206906</v>
      </c>
      <c r="I13" t="s">
        <v>5</v>
      </c>
      <c r="J13">
        <v>10.020314000000001</v>
      </c>
      <c r="K13">
        <v>11.156805</v>
      </c>
      <c r="L13">
        <v>11.984526000000001</v>
      </c>
      <c r="M13">
        <f t="shared" ref="M13:M16" si="6">AVERAGE(J13:L13)</f>
        <v>11.053881666666667</v>
      </c>
      <c r="N13">
        <f t="shared" ref="N13:N16" si="7">_xlfn.STDEV.P(J13:L13)</f>
        <v>0.80518201033237746</v>
      </c>
    </row>
    <row r="14" spans="1:14" x14ac:dyDescent="0.3">
      <c r="A14" t="s">
        <v>6</v>
      </c>
      <c r="B14">
        <v>26.515024</v>
      </c>
      <c r="C14">
        <v>33.844481999999999</v>
      </c>
      <c r="D14">
        <v>34.192300000000003</v>
      </c>
      <c r="E14">
        <f t="shared" si="4"/>
        <v>31.517268666666666</v>
      </c>
      <c r="F14">
        <f t="shared" si="5"/>
        <v>3.5399701617553729</v>
      </c>
      <c r="I14" t="s">
        <v>6</v>
      </c>
      <c r="J14">
        <v>15.08487</v>
      </c>
      <c r="K14">
        <v>18.181432000000001</v>
      </c>
      <c r="L14">
        <v>18.924282000000002</v>
      </c>
      <c r="M14">
        <f t="shared" si="6"/>
        <v>17.396861333333334</v>
      </c>
      <c r="N14">
        <f t="shared" si="7"/>
        <v>1.6627155448605424</v>
      </c>
    </row>
    <row r="15" spans="1:14" x14ac:dyDescent="0.3">
      <c r="A15" t="s">
        <v>7</v>
      </c>
      <c r="B15">
        <v>25.364498000000001</v>
      </c>
      <c r="C15">
        <v>41.095528999999999</v>
      </c>
      <c r="D15">
        <v>30.892949999999999</v>
      </c>
      <c r="E15">
        <f t="shared" si="4"/>
        <v>32.450992333333332</v>
      </c>
      <c r="F15">
        <f t="shared" si="5"/>
        <v>6.5159781059118789</v>
      </c>
      <c r="I15" t="s">
        <v>7</v>
      </c>
      <c r="J15">
        <v>22.703327000000002</v>
      </c>
      <c r="K15">
        <v>23.910454999999999</v>
      </c>
      <c r="L15">
        <v>22.767309999999998</v>
      </c>
      <c r="M15">
        <f t="shared" si="6"/>
        <v>23.127030666666666</v>
      </c>
      <c r="N15">
        <f t="shared" si="7"/>
        <v>0.55458015387999138</v>
      </c>
    </row>
    <row r="16" spans="1:14" x14ac:dyDescent="0.3">
      <c r="A16" t="s">
        <v>8</v>
      </c>
      <c r="B16">
        <v>26.614598999999998</v>
      </c>
      <c r="C16">
        <v>43.089773999999998</v>
      </c>
      <c r="D16">
        <v>31.457000000000001</v>
      </c>
      <c r="E16">
        <f t="shared" si="4"/>
        <v>33.720457666666668</v>
      </c>
      <c r="F16">
        <f t="shared" si="5"/>
        <v>6.9137678235411837</v>
      </c>
      <c r="I16" t="s">
        <v>8</v>
      </c>
      <c r="J16">
        <v>27.633056</v>
      </c>
      <c r="K16">
        <v>27.891981999999999</v>
      </c>
      <c r="L16">
        <v>25.809984</v>
      </c>
      <c r="M16">
        <f t="shared" si="6"/>
        <v>27.111673999999997</v>
      </c>
      <c r="N16">
        <f t="shared" si="7"/>
        <v>0.92648378667015308</v>
      </c>
    </row>
    <row r="19" spans="1:14" x14ac:dyDescent="0.3">
      <c r="A19" t="s">
        <v>14</v>
      </c>
      <c r="I19" t="s">
        <v>15</v>
      </c>
    </row>
    <row r="20" spans="1:14" x14ac:dyDescent="0.3">
      <c r="B20" t="s">
        <v>1</v>
      </c>
      <c r="C20" t="s">
        <v>2</v>
      </c>
      <c r="D20" t="s">
        <v>3</v>
      </c>
      <c r="E20" t="s">
        <v>9</v>
      </c>
      <c r="F20" t="s">
        <v>10</v>
      </c>
      <c r="J20" t="s">
        <v>1</v>
      </c>
      <c r="K20" t="s">
        <v>2</v>
      </c>
      <c r="L20" t="s">
        <v>3</v>
      </c>
      <c r="M20" t="s">
        <v>9</v>
      </c>
      <c r="N20" t="s">
        <v>10</v>
      </c>
    </row>
    <row r="21" spans="1:14" x14ac:dyDescent="0.3">
      <c r="A21" t="s">
        <v>4</v>
      </c>
      <c r="B21">
        <v>3.4295469999999999</v>
      </c>
      <c r="C21">
        <v>3.8528479999999998</v>
      </c>
      <c r="D21">
        <v>3.6441849999999998</v>
      </c>
      <c r="E21">
        <f>AVERAGE(B21:D21)</f>
        <v>3.6421933333333332</v>
      </c>
      <c r="F21">
        <f>_xlfn.STDEV.P(B21:D21)</f>
        <v>0.17281764802305988</v>
      </c>
      <c r="I21" t="s">
        <v>4</v>
      </c>
      <c r="J21">
        <v>1.753037</v>
      </c>
      <c r="K21">
        <v>1.943219</v>
      </c>
      <c r="L21">
        <v>2.0908289999999998</v>
      </c>
      <c r="M21">
        <f>AVERAGE(J21:L21)</f>
        <v>1.9290283333333331</v>
      </c>
      <c r="N21">
        <f>_xlfn.STDEV.P(J21:L21)</f>
        <v>0.13826759099980326</v>
      </c>
    </row>
    <row r="22" spans="1:14" x14ac:dyDescent="0.3">
      <c r="A22" t="s">
        <v>5</v>
      </c>
      <c r="B22">
        <v>8.7570040000000002</v>
      </c>
      <c r="C22">
        <v>8.8114500000000007</v>
      </c>
      <c r="D22">
        <v>8.8794319999999995</v>
      </c>
      <c r="E22">
        <f t="shared" ref="E22:E25" si="8">AVERAGE(B22:D22)</f>
        <v>8.8159620000000007</v>
      </c>
      <c r="F22">
        <f t="shared" ref="F22:F25" si="9">_xlfn.STDEV.P(B22:D22)</f>
        <v>5.0082747555087632E-2</v>
      </c>
      <c r="I22" t="s">
        <v>5</v>
      </c>
      <c r="J22">
        <v>3.3638659999999998</v>
      </c>
      <c r="K22">
        <v>4.3814960000000003</v>
      </c>
      <c r="L22">
        <v>5.0440880000000003</v>
      </c>
      <c r="M22">
        <f t="shared" ref="M22:M25" si="10">AVERAGE(J22:L22)</f>
        <v>4.2631500000000004</v>
      </c>
      <c r="N22">
        <f t="shared" ref="N22:N25" si="11">_xlfn.STDEV.P(J22:L22)</f>
        <v>0.69103344063221739</v>
      </c>
    </row>
    <row r="23" spans="1:14" x14ac:dyDescent="0.3">
      <c r="A23" t="s">
        <v>6</v>
      </c>
      <c r="B23">
        <v>14.067634999999999</v>
      </c>
      <c r="C23">
        <v>15.277569</v>
      </c>
      <c r="D23">
        <v>14.623436</v>
      </c>
      <c r="E23">
        <f t="shared" si="8"/>
        <v>14.656213333333334</v>
      </c>
      <c r="F23">
        <f t="shared" si="9"/>
        <v>0.49449694051924031</v>
      </c>
      <c r="I23" t="s">
        <v>6</v>
      </c>
      <c r="J23">
        <v>5.5798230000000002</v>
      </c>
      <c r="K23">
        <v>7.7391100000000002</v>
      </c>
      <c r="L23">
        <v>6.7554109999999996</v>
      </c>
      <c r="M23">
        <f t="shared" si="10"/>
        <v>6.6914480000000003</v>
      </c>
      <c r="N23">
        <f t="shared" si="11"/>
        <v>0.88268474406928754</v>
      </c>
    </row>
    <row r="24" spans="1:14" x14ac:dyDescent="0.3">
      <c r="A24" t="s">
        <v>7</v>
      </c>
      <c r="B24">
        <v>18.332495999999999</v>
      </c>
      <c r="C24">
        <v>21.099499000000002</v>
      </c>
      <c r="D24">
        <v>21.231693</v>
      </c>
      <c r="E24">
        <f t="shared" si="8"/>
        <v>20.221229333333333</v>
      </c>
      <c r="F24">
        <f t="shared" si="9"/>
        <v>1.3366261049728494</v>
      </c>
      <c r="I24" t="s">
        <v>7</v>
      </c>
      <c r="J24">
        <v>7.5533029999999997</v>
      </c>
      <c r="K24">
        <v>9.4836320000000001</v>
      </c>
      <c r="L24">
        <v>11.240866</v>
      </c>
      <c r="M24">
        <f t="shared" si="10"/>
        <v>9.4259336666666673</v>
      </c>
      <c r="N24">
        <f t="shared" si="11"/>
        <v>1.5059940334087978</v>
      </c>
    </row>
    <row r="25" spans="1:14" x14ac:dyDescent="0.3">
      <c r="A25" t="s">
        <v>8</v>
      </c>
      <c r="B25">
        <v>20.657003</v>
      </c>
      <c r="C25">
        <v>22.726220999999999</v>
      </c>
      <c r="D25">
        <v>23.144770000000001</v>
      </c>
      <c r="E25">
        <f t="shared" si="8"/>
        <v>22.175998000000003</v>
      </c>
      <c r="F25">
        <f t="shared" si="9"/>
        <v>1.0875983247103074</v>
      </c>
      <c r="I25" t="s">
        <v>8</v>
      </c>
      <c r="J25">
        <v>10.111552</v>
      </c>
      <c r="K25">
        <v>18.074939000000001</v>
      </c>
      <c r="L25">
        <v>9.2922689999999992</v>
      </c>
      <c r="M25">
        <f t="shared" si="10"/>
        <v>12.49292</v>
      </c>
      <c r="N25">
        <f t="shared" si="11"/>
        <v>3.9612294594644024</v>
      </c>
    </row>
    <row r="28" spans="1:14" x14ac:dyDescent="0.3">
      <c r="A28" t="s">
        <v>27</v>
      </c>
    </row>
    <row r="29" spans="1:14" x14ac:dyDescent="0.3">
      <c r="B29" t="s">
        <v>1</v>
      </c>
      <c r="C29" t="s">
        <v>2</v>
      </c>
      <c r="D29" t="s">
        <v>3</v>
      </c>
      <c r="E29" t="s">
        <v>9</v>
      </c>
      <c r="F29" t="s">
        <v>10</v>
      </c>
    </row>
    <row r="30" spans="1:14" x14ac:dyDescent="0.3">
      <c r="A30" t="s">
        <v>4</v>
      </c>
      <c r="B30">
        <v>0.78214399999999995</v>
      </c>
      <c r="C30">
        <v>0.87240600000000001</v>
      </c>
      <c r="D30">
        <v>0.980209</v>
      </c>
      <c r="E30">
        <f>AVERAGE(B30:D30)</f>
        <v>0.87825299999999995</v>
      </c>
      <c r="F30">
        <f>_xlfn.STDEV.P(B30:D30)</f>
        <v>8.0965328435489411E-2</v>
      </c>
    </row>
    <row r="31" spans="1:14" x14ac:dyDescent="0.3">
      <c r="A31" t="s">
        <v>5</v>
      </c>
      <c r="B31">
        <v>1.3782799999999999</v>
      </c>
      <c r="C31">
        <v>2.1884489999999999</v>
      </c>
      <c r="D31">
        <v>2.348325</v>
      </c>
      <c r="E31">
        <f t="shared" ref="E31:E33" si="12">AVERAGE(B31:D31)</f>
        <v>1.9716846666666665</v>
      </c>
      <c r="F31">
        <f t="shared" ref="F31:F33" si="13">_xlfn.STDEV.P(B31:D31)</f>
        <v>0.42464644718505401</v>
      </c>
    </row>
    <row r="32" spans="1:14" x14ac:dyDescent="0.3">
      <c r="A32" t="s">
        <v>6</v>
      </c>
      <c r="B32">
        <v>3.5434809999999999</v>
      </c>
      <c r="C32">
        <v>2.8832580000000001</v>
      </c>
      <c r="D32">
        <v>3.951908</v>
      </c>
      <c r="E32">
        <f t="shared" si="12"/>
        <v>3.4595489999999995</v>
      </c>
      <c r="F32">
        <f t="shared" si="13"/>
        <v>0.44029281248808516</v>
      </c>
    </row>
    <row r="33" spans="1:6" x14ac:dyDescent="0.3">
      <c r="A33" t="s">
        <v>7</v>
      </c>
      <c r="B33">
        <v>5.3094409999999996</v>
      </c>
      <c r="C33">
        <v>5.1134579999999996</v>
      </c>
      <c r="D33">
        <v>4.5971830000000002</v>
      </c>
      <c r="E33">
        <f t="shared" si="12"/>
        <v>5.0066939999999995</v>
      </c>
      <c r="F33">
        <f t="shared" si="13"/>
        <v>0.30041835098519948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2FB9-7631-4822-B208-6044502FE827}">
  <dimension ref="A1:S249"/>
  <sheetViews>
    <sheetView topLeftCell="A211" workbookViewId="0">
      <selection activeCell="A219" sqref="A219"/>
    </sheetView>
  </sheetViews>
  <sheetFormatPr defaultRowHeight="14.4" x14ac:dyDescent="0.3"/>
  <sheetData>
    <row r="1" spans="1:13" x14ac:dyDescent="0.3">
      <c r="B1" t="s">
        <v>0</v>
      </c>
    </row>
    <row r="3" spans="1:13" x14ac:dyDescent="0.3">
      <c r="A3" t="s">
        <v>170</v>
      </c>
      <c r="B3" s="3">
        <v>3.5899999999999902E-7</v>
      </c>
      <c r="C3" s="3"/>
      <c r="D3" s="3"/>
      <c r="E3" s="3"/>
      <c r="F3" s="3"/>
      <c r="G3" s="3"/>
      <c r="H3" s="3"/>
      <c r="I3" s="3"/>
    </row>
    <row r="4" spans="1:13" x14ac:dyDescent="0.3">
      <c r="B4" t="s">
        <v>171</v>
      </c>
      <c r="C4" t="s">
        <v>161</v>
      </c>
      <c r="D4" t="s">
        <v>162</v>
      </c>
      <c r="E4" t="s">
        <v>163</v>
      </c>
      <c r="F4" t="s">
        <v>164</v>
      </c>
      <c r="G4" t="s">
        <v>165</v>
      </c>
      <c r="H4" t="s">
        <v>166</v>
      </c>
      <c r="I4" t="s">
        <v>167</v>
      </c>
      <c r="L4" s="3"/>
      <c r="M4" s="3"/>
    </row>
    <row r="5" spans="1:13" x14ac:dyDescent="0.3">
      <c r="B5" s="3">
        <v>1.9999999999999902E-6</v>
      </c>
      <c r="C5" s="3">
        <v>0.62030075187969902</v>
      </c>
      <c r="D5" s="3">
        <v>0.31954887218045103</v>
      </c>
      <c r="E5" s="3">
        <v>6.01503759398496E-2</v>
      </c>
      <c r="F5" s="3">
        <v>0</v>
      </c>
      <c r="G5" s="3">
        <v>0</v>
      </c>
      <c r="H5" s="3">
        <v>0</v>
      </c>
      <c r="I5" s="3">
        <v>0</v>
      </c>
    </row>
    <row r="6" spans="1:13" x14ac:dyDescent="0.3">
      <c r="B6" s="3">
        <v>3.0000000000000001E-6</v>
      </c>
      <c r="C6" s="3">
        <v>8.3146067415730301E-2</v>
      </c>
      <c r="D6" s="3">
        <v>0.31011235955056099</v>
      </c>
      <c r="E6" s="3">
        <v>0.36179775280898802</v>
      </c>
      <c r="F6" s="3">
        <v>0.17865168539325799</v>
      </c>
      <c r="G6" s="3">
        <v>5.5056179775280802E-2</v>
      </c>
      <c r="H6" s="3">
        <v>1.12359550561797E-2</v>
      </c>
      <c r="I6" s="3">
        <v>0</v>
      </c>
    </row>
    <row r="7" spans="1:13" x14ac:dyDescent="0.3">
      <c r="B7" s="3">
        <v>3.9999999999999897E-6</v>
      </c>
      <c r="C7" s="3">
        <v>9.3155893536121595E-2</v>
      </c>
      <c r="D7" s="3">
        <v>0.33840304182509501</v>
      </c>
      <c r="E7" s="3">
        <v>0.39923954372623499</v>
      </c>
      <c r="F7" s="3">
        <v>0.144486692015209</v>
      </c>
      <c r="G7" s="3">
        <v>2.4714828897338399E-2</v>
      </c>
      <c r="H7" s="3">
        <v>0</v>
      </c>
      <c r="I7" s="3">
        <v>0</v>
      </c>
    </row>
    <row r="8" spans="1:13" x14ac:dyDescent="0.3">
      <c r="B8" s="3">
        <v>4.9999999999999902E-6</v>
      </c>
      <c r="C8" s="3">
        <v>3.8065843621399101E-2</v>
      </c>
      <c r="D8" s="3">
        <v>0.110082304526748</v>
      </c>
      <c r="E8" s="3">
        <v>0.16769547325102799</v>
      </c>
      <c r="F8" s="3">
        <v>0.21502057613168701</v>
      </c>
      <c r="G8" s="3">
        <v>0.218106995884773</v>
      </c>
      <c r="H8" s="3">
        <v>0.164609053497942</v>
      </c>
      <c r="I8" s="3">
        <v>8.6419753086419707E-2</v>
      </c>
    </row>
    <row r="9" spans="1:13" x14ac:dyDescent="0.3">
      <c r="B9" s="3">
        <v>6.0000000000000002E-6</v>
      </c>
      <c r="C9" s="3">
        <v>4.0955631399317301E-2</v>
      </c>
      <c r="D9" s="3">
        <v>0.13083048919226301</v>
      </c>
      <c r="E9" s="3">
        <v>0.221843003412969</v>
      </c>
      <c r="F9" s="3">
        <v>0.25255972696245699</v>
      </c>
      <c r="G9" s="3">
        <v>0.19681456200227501</v>
      </c>
      <c r="H9" s="3">
        <v>0.11490329920363999</v>
      </c>
      <c r="I9" s="3">
        <v>4.2093287827076199E-2</v>
      </c>
    </row>
    <row r="10" spans="1:13" x14ac:dyDescent="0.3">
      <c r="B10" s="3">
        <v>6.9999999999999897E-6</v>
      </c>
      <c r="C10" s="3">
        <v>3.9215686274509803E-2</v>
      </c>
      <c r="D10" s="3">
        <v>0.129181084198385</v>
      </c>
      <c r="E10" s="3">
        <v>0.23760092272202901</v>
      </c>
      <c r="F10" s="3">
        <v>0.25144175317185702</v>
      </c>
      <c r="G10" s="3">
        <v>0.19838523644752001</v>
      </c>
      <c r="H10" s="3">
        <v>0.10841983852364399</v>
      </c>
      <c r="I10" s="3">
        <v>3.5755478662053003E-2</v>
      </c>
    </row>
    <row r="11" spans="1:13" x14ac:dyDescent="0.3">
      <c r="B11" s="3">
        <v>7.9999999999999895E-6</v>
      </c>
      <c r="C11" s="3">
        <v>3.9591315453384401E-2</v>
      </c>
      <c r="D11" s="3">
        <v>0.15708812260536301</v>
      </c>
      <c r="E11" s="3">
        <v>0.26053639846743198</v>
      </c>
      <c r="F11" s="3">
        <v>0.26053639846743198</v>
      </c>
      <c r="G11" s="3">
        <v>0.17241379310344801</v>
      </c>
      <c r="H11" s="3">
        <v>8.3014048531289894E-2</v>
      </c>
      <c r="I11" s="3">
        <v>2.68199233716475E-2</v>
      </c>
    </row>
    <row r="14" spans="1:13" x14ac:dyDescent="0.3">
      <c r="A14" t="s">
        <v>170</v>
      </c>
      <c r="B14" s="3">
        <v>3.5899999999999902E-7</v>
      </c>
      <c r="C14" s="3"/>
      <c r="D14" s="3"/>
      <c r="E14" s="3"/>
      <c r="F14" s="3"/>
      <c r="G14" s="3"/>
      <c r="H14" s="3"/>
      <c r="I14" s="3"/>
    </row>
    <row r="15" spans="1:13" x14ac:dyDescent="0.3">
      <c r="B15" t="s">
        <v>171</v>
      </c>
      <c r="C15" t="s">
        <v>161</v>
      </c>
      <c r="D15" t="s">
        <v>162</v>
      </c>
      <c r="E15" t="s">
        <v>163</v>
      </c>
      <c r="F15" t="s">
        <v>164</v>
      </c>
      <c r="G15" t="s">
        <v>165</v>
      </c>
      <c r="H15" t="s">
        <v>166</v>
      </c>
      <c r="I15" t="s">
        <v>167</v>
      </c>
      <c r="L15" s="3"/>
      <c r="M15" s="3"/>
    </row>
    <row r="16" spans="1:13" x14ac:dyDescent="0.3">
      <c r="B16" s="3">
        <v>1.9999999999999902E-6</v>
      </c>
      <c r="C16" s="3">
        <v>0.59915611814345904</v>
      </c>
      <c r="D16" s="3">
        <v>0.31223628691983102</v>
      </c>
      <c r="E16" s="3">
        <v>8.0168776371307995E-2</v>
      </c>
      <c r="F16" s="3">
        <v>0</v>
      </c>
      <c r="G16" s="3">
        <v>0</v>
      </c>
      <c r="H16" s="3">
        <v>8.4388185654008397E-3</v>
      </c>
      <c r="I16" s="3">
        <v>0</v>
      </c>
    </row>
    <row r="17" spans="1:13" x14ac:dyDescent="0.3">
      <c r="B17" s="3">
        <v>3.0000000000000001E-6</v>
      </c>
      <c r="C17" s="3">
        <v>0.147121535181236</v>
      </c>
      <c r="D17" s="3">
        <v>0.47334754797441297</v>
      </c>
      <c r="E17" s="3">
        <v>0.33262260127931698</v>
      </c>
      <c r="F17" s="3">
        <v>3.8379530916844297E-2</v>
      </c>
      <c r="G17" s="3">
        <v>4.2643923240938096E-3</v>
      </c>
      <c r="H17" s="3">
        <v>4.2643923240938096E-3</v>
      </c>
      <c r="I17" s="3">
        <v>0</v>
      </c>
    </row>
    <row r="18" spans="1:13" x14ac:dyDescent="0.3">
      <c r="B18" s="3">
        <v>3.9999999999999897E-6</v>
      </c>
      <c r="C18" s="3">
        <v>4.8387096774193498E-2</v>
      </c>
      <c r="D18" s="3">
        <v>0.187096774193548</v>
      </c>
      <c r="E18" s="3">
        <v>0.33870967741935398</v>
      </c>
      <c r="F18" s="3">
        <v>0.261290322580645</v>
      </c>
      <c r="G18" s="3">
        <v>0.114516129032258</v>
      </c>
      <c r="H18" s="3">
        <v>4.3548387096774097E-2</v>
      </c>
      <c r="I18" s="3">
        <v>6.4516129032258004E-3</v>
      </c>
    </row>
    <row r="19" spans="1:13" x14ac:dyDescent="0.3">
      <c r="B19" s="3">
        <v>4.9999999999999902E-6</v>
      </c>
      <c r="C19" s="3">
        <v>2.8280542986425301E-2</v>
      </c>
      <c r="D19" s="3">
        <v>0.13348416289592699</v>
      </c>
      <c r="E19" s="3">
        <v>0.24547511312217099</v>
      </c>
      <c r="F19" s="3">
        <v>0.26470588235294101</v>
      </c>
      <c r="G19" s="3">
        <v>0.19683257918552</v>
      </c>
      <c r="H19" s="3">
        <v>0.100678733031674</v>
      </c>
      <c r="I19" s="3">
        <v>3.05429864253393E-2</v>
      </c>
    </row>
    <row r="20" spans="1:13" x14ac:dyDescent="0.3">
      <c r="B20" s="3">
        <v>6.0000000000000002E-6</v>
      </c>
      <c r="C20" s="3">
        <v>7.59911894273127E-2</v>
      </c>
      <c r="D20" s="3">
        <v>0.17400881057268699</v>
      </c>
      <c r="E20" s="3">
        <v>0.21696035242290701</v>
      </c>
      <c r="F20" s="3">
        <v>0.235682819383259</v>
      </c>
      <c r="G20" s="3">
        <v>0.17290748898678401</v>
      </c>
      <c r="H20" s="3">
        <v>9.2511013215859E-2</v>
      </c>
      <c r="I20" s="3">
        <v>3.1938325991189398E-2</v>
      </c>
    </row>
    <row r="21" spans="1:13" x14ac:dyDescent="0.3">
      <c r="B21" s="3">
        <v>6.9999999999999897E-6</v>
      </c>
      <c r="C21" s="3">
        <v>2.3479188900746999E-2</v>
      </c>
      <c r="D21" s="3">
        <v>9.0715048025613601E-2</v>
      </c>
      <c r="E21" s="3">
        <v>0.14621131270010601</v>
      </c>
      <c r="F21" s="3">
        <v>0.22305229455709699</v>
      </c>
      <c r="G21" s="3">
        <v>0.226254002134471</v>
      </c>
      <c r="H21" s="3">
        <v>0.186766275346851</v>
      </c>
      <c r="I21" s="3">
        <v>0.10352187833511201</v>
      </c>
    </row>
    <row r="22" spans="1:13" x14ac:dyDescent="0.3">
      <c r="B22" s="3">
        <v>7.9999999999999895E-6</v>
      </c>
      <c r="C22" s="3">
        <v>2.2871664548919899E-2</v>
      </c>
      <c r="D22" s="3">
        <v>7.1156289707750897E-2</v>
      </c>
      <c r="E22" s="3">
        <v>0.144853875476493</v>
      </c>
      <c r="F22" s="3">
        <v>0.222363405336721</v>
      </c>
      <c r="G22" s="3">
        <v>0.25412960609911001</v>
      </c>
      <c r="H22" s="3">
        <v>0.19567979669631499</v>
      </c>
      <c r="I22" s="3">
        <v>8.8945362134688705E-2</v>
      </c>
    </row>
    <row r="25" spans="1:13" x14ac:dyDescent="0.3">
      <c r="A25" t="s">
        <v>170</v>
      </c>
      <c r="B25" s="3">
        <v>3.5899999999999902E-7</v>
      </c>
      <c r="C25" s="3"/>
      <c r="D25" s="3"/>
      <c r="E25" s="3"/>
      <c r="F25" s="3"/>
      <c r="G25" s="3"/>
      <c r="H25" s="3"/>
      <c r="I25" s="3"/>
    </row>
    <row r="26" spans="1:13" x14ac:dyDescent="0.3">
      <c r="B26" t="s">
        <v>171</v>
      </c>
      <c r="C26" t="s">
        <v>161</v>
      </c>
      <c r="D26" t="s">
        <v>162</v>
      </c>
      <c r="E26" t="s">
        <v>163</v>
      </c>
      <c r="F26" t="s">
        <v>164</v>
      </c>
      <c r="G26" t="s">
        <v>165</v>
      </c>
      <c r="H26" t="s">
        <v>166</v>
      </c>
      <c r="I26" t="s">
        <v>167</v>
      </c>
      <c r="L26" s="3"/>
      <c r="M26" s="3"/>
    </row>
    <row r="27" spans="1:13" x14ac:dyDescent="0.3">
      <c r="B27" s="3">
        <v>1.9999999999999902E-6</v>
      </c>
      <c r="C27" s="3">
        <v>0.61250000000000004</v>
      </c>
      <c r="D27" s="3">
        <v>0.32499999999999901</v>
      </c>
      <c r="E27" s="3">
        <v>6.25E-2</v>
      </c>
      <c r="F27" s="3">
        <v>0</v>
      </c>
      <c r="G27" s="3">
        <v>0</v>
      </c>
      <c r="H27" s="3">
        <v>0</v>
      </c>
      <c r="I27" s="3">
        <v>0</v>
      </c>
    </row>
    <row r="28" spans="1:13" x14ac:dyDescent="0.3">
      <c r="B28" s="3">
        <v>3.0000000000000001E-6</v>
      </c>
      <c r="C28" s="3">
        <v>0.19368421052631499</v>
      </c>
      <c r="D28" s="3">
        <v>0.47999999999999898</v>
      </c>
      <c r="E28" s="3">
        <v>0.29263157894736802</v>
      </c>
      <c r="F28" s="3">
        <v>3.3684210526315699E-2</v>
      </c>
      <c r="G28" s="3">
        <v>0</v>
      </c>
      <c r="H28" s="3">
        <v>0</v>
      </c>
      <c r="I28" s="3">
        <v>0</v>
      </c>
    </row>
    <row r="29" spans="1:13" x14ac:dyDescent="0.3">
      <c r="B29" s="3">
        <v>3.9999999999999897E-6</v>
      </c>
      <c r="C29" s="3">
        <v>7.3741007194244604E-2</v>
      </c>
      <c r="D29" s="3">
        <v>0.28597122302158201</v>
      </c>
      <c r="E29" s="3">
        <v>0.38489208633093502</v>
      </c>
      <c r="F29" s="3">
        <v>0.18705035971223</v>
      </c>
      <c r="G29" s="3">
        <v>5.5755395683453203E-2</v>
      </c>
      <c r="H29" s="3">
        <v>1.2589928057553899E-2</v>
      </c>
      <c r="I29" s="3">
        <v>0</v>
      </c>
    </row>
    <row r="30" spans="1:13" x14ac:dyDescent="0.3">
      <c r="B30" s="3">
        <v>4.9999999999999902E-6</v>
      </c>
      <c r="C30" s="3">
        <v>2.9100529100528998E-2</v>
      </c>
      <c r="D30" s="3">
        <v>0.107142857142857</v>
      </c>
      <c r="E30" s="3">
        <v>0.21957671957671901</v>
      </c>
      <c r="F30" s="3">
        <v>0.25925925925925902</v>
      </c>
      <c r="G30" s="3">
        <v>0.21825396825396801</v>
      </c>
      <c r="H30" s="3">
        <v>0.123015873015872</v>
      </c>
      <c r="I30" s="3">
        <v>4.36507936507936E-2</v>
      </c>
    </row>
    <row r="31" spans="1:13" x14ac:dyDescent="0.3">
      <c r="B31" s="3">
        <v>6.0000000000000002E-6</v>
      </c>
      <c r="C31" s="3">
        <v>0.11669128508124001</v>
      </c>
      <c r="D31" s="3">
        <v>0.21861152141802001</v>
      </c>
      <c r="E31" s="3">
        <v>0.289512555391432</v>
      </c>
      <c r="F31" s="3">
        <v>0.22747415066469701</v>
      </c>
      <c r="G31" s="3">
        <v>0.106351550960118</v>
      </c>
      <c r="H31" s="3">
        <v>3.6927621861152102E-2</v>
      </c>
      <c r="I31" s="3">
        <v>4.4313146233382504E-3</v>
      </c>
    </row>
    <row r="32" spans="1:13" x14ac:dyDescent="0.3">
      <c r="B32" s="3">
        <v>6.9999999999999897E-6</v>
      </c>
      <c r="C32" s="3">
        <v>5.1724137931034399E-2</v>
      </c>
      <c r="D32" s="3">
        <v>0.17980295566502399</v>
      </c>
      <c r="E32" s="3">
        <v>0.29310344827586199</v>
      </c>
      <c r="F32" s="3">
        <v>0.25862068965517199</v>
      </c>
      <c r="G32" s="3">
        <v>0.14655172413793099</v>
      </c>
      <c r="H32" s="3">
        <v>5.7881773399014701E-2</v>
      </c>
      <c r="I32" s="3">
        <v>1.23152709359605E-2</v>
      </c>
    </row>
    <row r="33" spans="1:13" x14ac:dyDescent="0.3">
      <c r="B33" s="3">
        <v>7.9999999999999895E-6</v>
      </c>
      <c r="C33" s="3">
        <v>0.118124436429215</v>
      </c>
      <c r="D33" s="3">
        <v>0.298467087466185</v>
      </c>
      <c r="E33" s="3">
        <v>0.25247971145175802</v>
      </c>
      <c r="F33" s="3">
        <v>0.16411181244364201</v>
      </c>
      <c r="G33" s="3">
        <v>8.4761045987375994E-2</v>
      </c>
      <c r="H33" s="3">
        <v>4.59873760144274E-2</v>
      </c>
      <c r="I33" s="3">
        <v>3.6068530207393999E-2</v>
      </c>
    </row>
    <row r="37" spans="1:13" x14ac:dyDescent="0.3">
      <c r="B37" t="s">
        <v>11</v>
      </c>
    </row>
    <row r="39" spans="1:13" x14ac:dyDescent="0.3">
      <c r="A39" t="s">
        <v>170</v>
      </c>
      <c r="B39" s="3">
        <v>3.5899999999999902E-7</v>
      </c>
      <c r="C39" s="3"/>
      <c r="D39" s="3"/>
      <c r="E39" s="3"/>
      <c r="F39" s="3"/>
      <c r="G39" s="3"/>
      <c r="H39" s="3"/>
      <c r="I39" s="3"/>
    </row>
    <row r="40" spans="1:13" x14ac:dyDescent="0.3">
      <c r="B40" t="s">
        <v>171</v>
      </c>
      <c r="C40" t="s">
        <v>161</v>
      </c>
      <c r="D40" t="s">
        <v>162</v>
      </c>
      <c r="E40" t="s">
        <v>163</v>
      </c>
      <c r="F40" t="s">
        <v>164</v>
      </c>
      <c r="G40" t="s">
        <v>165</v>
      </c>
      <c r="H40" t="s">
        <v>166</v>
      </c>
      <c r="I40" t="s">
        <v>167</v>
      </c>
      <c r="L40" s="3"/>
      <c r="M40" s="3"/>
    </row>
    <row r="41" spans="1:13" x14ac:dyDescent="0.3">
      <c r="B41" s="3">
        <v>1.9999999999999902E-6</v>
      </c>
      <c r="C41" s="3">
        <v>0.86111111111111105</v>
      </c>
      <c r="D41" s="3">
        <v>0.133333333333333</v>
      </c>
      <c r="E41" s="3">
        <v>0</v>
      </c>
      <c r="F41" s="3">
        <v>0</v>
      </c>
      <c r="G41" s="3">
        <v>0</v>
      </c>
      <c r="H41" s="3">
        <v>5.5555555555555497E-3</v>
      </c>
      <c r="I41" s="3">
        <v>0</v>
      </c>
    </row>
    <row r="42" spans="1:13" x14ac:dyDescent="0.3">
      <c r="B42" s="3">
        <v>3.9999999999999897E-6</v>
      </c>
      <c r="C42" s="3">
        <v>0.87209302325581295</v>
      </c>
      <c r="D42" s="3">
        <v>0.122093023255813</v>
      </c>
      <c r="E42" s="3">
        <v>0</v>
      </c>
      <c r="F42" s="3">
        <v>0</v>
      </c>
      <c r="G42" s="3">
        <v>0</v>
      </c>
      <c r="H42" s="3">
        <v>5.8139534883720903E-3</v>
      </c>
      <c r="I42" s="3">
        <v>0</v>
      </c>
    </row>
    <row r="43" spans="1:13" x14ac:dyDescent="0.3">
      <c r="B43" s="3">
        <v>6.0000000000000002E-6</v>
      </c>
      <c r="C43" s="3">
        <v>0.40633245382585698</v>
      </c>
      <c r="D43" s="3">
        <v>0.269129287598944</v>
      </c>
      <c r="E43" s="3">
        <v>0.12137203166226899</v>
      </c>
      <c r="F43" s="3">
        <v>5.8047493403693903E-2</v>
      </c>
      <c r="G43" s="3">
        <v>5.2770448548812597E-2</v>
      </c>
      <c r="H43" s="3">
        <v>5.0131926121372003E-2</v>
      </c>
      <c r="I43" s="3">
        <v>4.2216358839050103E-2</v>
      </c>
    </row>
    <row r="44" spans="1:13" x14ac:dyDescent="0.3">
      <c r="B44" s="3">
        <v>7.9999999999999895E-6</v>
      </c>
      <c r="C44" s="3">
        <v>0.55636363636363595</v>
      </c>
      <c r="D44" s="3">
        <v>0.33454545454545398</v>
      </c>
      <c r="E44" s="3">
        <v>8.7272727272727196E-2</v>
      </c>
      <c r="F44" s="3">
        <v>1.45454545454545E-2</v>
      </c>
      <c r="G44" s="3">
        <v>0</v>
      </c>
      <c r="H44" s="3">
        <v>7.2727272727272701E-3</v>
      </c>
      <c r="I44" s="3">
        <v>0</v>
      </c>
    </row>
    <row r="45" spans="1:13" x14ac:dyDescent="0.3">
      <c r="B45" s="3">
        <v>9.9999999999999907E-6</v>
      </c>
      <c r="C45" s="3">
        <v>0.57633587786259499</v>
      </c>
      <c r="D45" s="3">
        <v>0.33206106870229002</v>
      </c>
      <c r="E45" s="3">
        <v>8.0152671755725199E-2</v>
      </c>
      <c r="F45" s="3">
        <v>7.63358778625954E-3</v>
      </c>
      <c r="G45" s="3">
        <v>0</v>
      </c>
      <c r="H45" s="3">
        <v>3.81679389312977E-3</v>
      </c>
      <c r="I45" s="3">
        <v>0</v>
      </c>
    </row>
    <row r="46" spans="1:13" x14ac:dyDescent="0.3">
      <c r="B46" s="3">
        <v>1.49999999999999E-5</v>
      </c>
      <c r="C46" s="3">
        <v>0.484177215189873</v>
      </c>
      <c r="D46" s="3">
        <v>0.35126582278481</v>
      </c>
      <c r="E46" s="3">
        <v>0.123417721518987</v>
      </c>
      <c r="F46" s="3">
        <v>3.4810126582278403E-2</v>
      </c>
      <c r="G46" s="3">
        <v>0</v>
      </c>
      <c r="H46" s="3">
        <v>6.3291139240506302E-3</v>
      </c>
      <c r="I46" s="3">
        <v>0</v>
      </c>
    </row>
    <row r="47" spans="1:13" x14ac:dyDescent="0.3">
      <c r="B47" s="3">
        <v>1.99999999999999E-5</v>
      </c>
      <c r="C47" s="3">
        <v>0.19870759289175999</v>
      </c>
      <c r="D47" s="3">
        <v>0.31987075928917602</v>
      </c>
      <c r="E47" s="3">
        <v>0.240710823909531</v>
      </c>
      <c r="F47" s="3">
        <v>0.134087237479806</v>
      </c>
      <c r="G47" s="3">
        <v>6.6235864297253602E-2</v>
      </c>
      <c r="H47" s="3">
        <v>2.7463651050080699E-2</v>
      </c>
      <c r="I47" s="3">
        <v>1.29240710823909E-2</v>
      </c>
    </row>
    <row r="50" spans="1:13" x14ac:dyDescent="0.3">
      <c r="A50" t="s">
        <v>170</v>
      </c>
      <c r="B50" s="3">
        <v>3.5899999999999902E-7</v>
      </c>
      <c r="C50" s="3"/>
      <c r="D50" s="3"/>
      <c r="E50" s="3"/>
      <c r="F50" s="3"/>
      <c r="G50" s="3"/>
      <c r="H50" s="3"/>
      <c r="I50" s="3"/>
    </row>
    <row r="51" spans="1:13" x14ac:dyDescent="0.3">
      <c r="B51" t="s">
        <v>171</v>
      </c>
      <c r="C51" t="s">
        <v>161</v>
      </c>
      <c r="D51" t="s">
        <v>162</v>
      </c>
      <c r="E51" t="s">
        <v>163</v>
      </c>
      <c r="F51" t="s">
        <v>164</v>
      </c>
      <c r="G51" t="s">
        <v>165</v>
      </c>
      <c r="H51" t="s">
        <v>166</v>
      </c>
      <c r="I51" t="s">
        <v>167</v>
      </c>
      <c r="L51" s="3"/>
      <c r="M51" s="3"/>
    </row>
    <row r="52" spans="1:13" x14ac:dyDescent="0.3">
      <c r="B52" s="3">
        <v>1.9999999999999902E-6</v>
      </c>
      <c r="C52" s="3">
        <v>0.86592178770949702</v>
      </c>
      <c r="D52" s="3">
        <v>0.12849162011173099</v>
      </c>
      <c r="E52" s="3">
        <v>0</v>
      </c>
      <c r="F52" s="3">
        <v>0</v>
      </c>
      <c r="G52" s="3">
        <v>0</v>
      </c>
      <c r="H52" s="3">
        <v>5.5865921787709404E-3</v>
      </c>
      <c r="I52" s="3">
        <v>0</v>
      </c>
    </row>
    <row r="53" spans="1:13" x14ac:dyDescent="0.3">
      <c r="B53" s="3">
        <v>3.9999999999999897E-6</v>
      </c>
      <c r="C53" s="3">
        <v>0.75757575757575701</v>
      </c>
      <c r="D53" s="3">
        <v>0.20202020202020199</v>
      </c>
      <c r="E53" s="3">
        <v>3.5353535353535297E-2</v>
      </c>
      <c r="F53" s="3">
        <v>0</v>
      </c>
      <c r="G53" s="3">
        <v>0</v>
      </c>
      <c r="H53" s="3">
        <v>5.0505050505050501E-3</v>
      </c>
      <c r="I53" s="3">
        <v>0</v>
      </c>
    </row>
    <row r="54" spans="1:13" x14ac:dyDescent="0.3">
      <c r="B54" s="3">
        <v>6.0000000000000002E-6</v>
      </c>
      <c r="C54" s="3">
        <v>0.59448818897637801</v>
      </c>
      <c r="D54" s="3">
        <v>0.32677165354330701</v>
      </c>
      <c r="E54" s="3">
        <v>6.6929133858267695E-2</v>
      </c>
      <c r="F54" s="3">
        <v>7.8740157480314907E-3</v>
      </c>
      <c r="G54" s="3">
        <v>0</v>
      </c>
      <c r="H54" s="3">
        <v>3.9370078740157402E-3</v>
      </c>
      <c r="I54" s="3">
        <v>0</v>
      </c>
    </row>
    <row r="55" spans="1:13" x14ac:dyDescent="0.3">
      <c r="B55" s="3">
        <v>7.9999999999999895E-6</v>
      </c>
      <c r="C55" s="3">
        <v>0.60956175298804705</v>
      </c>
      <c r="D55" s="3">
        <v>0.30677290836653298</v>
      </c>
      <c r="E55" s="3">
        <v>7.1713147410358502E-2</v>
      </c>
      <c r="F55" s="3">
        <v>7.9681274900398405E-3</v>
      </c>
      <c r="G55" s="3">
        <v>0</v>
      </c>
      <c r="H55" s="3">
        <v>3.9840637450199202E-3</v>
      </c>
      <c r="I55" s="3">
        <v>0</v>
      </c>
    </row>
    <row r="56" spans="1:13" x14ac:dyDescent="0.3">
      <c r="B56" s="3">
        <v>9.9999999999999907E-6</v>
      </c>
      <c r="C56" s="3">
        <v>0.52702702702702697</v>
      </c>
      <c r="D56" s="3">
        <v>0.32770270270270202</v>
      </c>
      <c r="E56" s="3">
        <v>7.77027027027027E-2</v>
      </c>
      <c r="F56" s="3">
        <v>2.3648648648648601E-2</v>
      </c>
      <c r="G56" s="3">
        <v>1.35135135135135E-2</v>
      </c>
      <c r="H56" s="3">
        <v>3.04054054054054E-2</v>
      </c>
      <c r="I56" s="3">
        <v>0</v>
      </c>
    </row>
    <row r="57" spans="1:13" x14ac:dyDescent="0.3">
      <c r="B57" s="3">
        <v>1.49999999999999E-5</v>
      </c>
      <c r="C57" s="3">
        <v>0.56271186440677901</v>
      </c>
      <c r="D57" s="3">
        <v>0.28813559322033799</v>
      </c>
      <c r="E57" s="3">
        <v>9.1525423728813504E-2</v>
      </c>
      <c r="F57" s="3">
        <v>3.38983050847457E-2</v>
      </c>
      <c r="G57" s="3">
        <v>1.01694915254237E-2</v>
      </c>
      <c r="H57" s="3">
        <v>1.3559322033898299E-2</v>
      </c>
      <c r="I57" s="3">
        <v>0</v>
      </c>
    </row>
    <row r="58" spans="1:13" x14ac:dyDescent="0.3">
      <c r="B58" s="3">
        <v>1.99999999999999E-5</v>
      </c>
      <c r="C58" s="3">
        <v>0.235937499999999</v>
      </c>
      <c r="D58" s="3">
        <v>0.328125</v>
      </c>
      <c r="E58" s="3">
        <v>0.22031249999999999</v>
      </c>
      <c r="F58" s="3">
        <v>0.121874999999999</v>
      </c>
      <c r="G58" s="3">
        <v>5.6249999999999897E-2</v>
      </c>
      <c r="H58" s="3">
        <v>2.6562499999999899E-2</v>
      </c>
      <c r="I58" s="3">
        <v>1.0937499999999999E-2</v>
      </c>
    </row>
    <row r="61" spans="1:13" x14ac:dyDescent="0.3">
      <c r="A61" t="s">
        <v>170</v>
      </c>
      <c r="B61" s="3">
        <v>3.5899999999999902E-7</v>
      </c>
      <c r="C61" s="3"/>
      <c r="D61" s="3"/>
      <c r="E61" s="3"/>
      <c r="F61" s="3"/>
      <c r="G61" s="3"/>
      <c r="H61" s="3"/>
      <c r="I61" s="3"/>
    </row>
    <row r="62" spans="1:13" x14ac:dyDescent="0.3">
      <c r="B62" t="s">
        <v>171</v>
      </c>
      <c r="C62" t="s">
        <v>161</v>
      </c>
      <c r="D62" t="s">
        <v>162</v>
      </c>
      <c r="E62" t="s">
        <v>163</v>
      </c>
      <c r="F62" t="s">
        <v>164</v>
      </c>
      <c r="G62" t="s">
        <v>165</v>
      </c>
      <c r="H62" t="s">
        <v>166</v>
      </c>
      <c r="I62" t="s">
        <v>167</v>
      </c>
      <c r="L62" s="3"/>
      <c r="M62" s="3"/>
    </row>
    <row r="63" spans="1:13" x14ac:dyDescent="0.3">
      <c r="B63" s="3">
        <v>1.9999999999999902E-6</v>
      </c>
      <c r="C63" s="3">
        <v>0.83606557377049096</v>
      </c>
      <c r="D63" s="3">
        <v>0.15300546448087399</v>
      </c>
      <c r="E63" s="3">
        <v>5.4644808743169303E-3</v>
      </c>
      <c r="F63" s="3">
        <v>0</v>
      </c>
      <c r="G63" s="3">
        <v>0</v>
      </c>
      <c r="H63" s="3">
        <v>5.4644808743169303E-3</v>
      </c>
      <c r="I63" s="3">
        <v>0</v>
      </c>
    </row>
    <row r="64" spans="1:13" x14ac:dyDescent="0.3">
      <c r="B64" s="3">
        <v>3.9999999999999897E-6</v>
      </c>
      <c r="C64" s="3">
        <v>0.78680203045685204</v>
      </c>
      <c r="D64" s="3">
        <v>0.19796954314720799</v>
      </c>
      <c r="E64" s="3">
        <v>1.01522842639593E-2</v>
      </c>
      <c r="F64" s="3">
        <v>0</v>
      </c>
      <c r="G64" s="3">
        <v>0</v>
      </c>
      <c r="H64" s="3">
        <v>5.0761421319796898E-3</v>
      </c>
      <c r="I64" s="3">
        <v>0</v>
      </c>
    </row>
    <row r="65" spans="1:13" x14ac:dyDescent="0.3">
      <c r="B65" s="3">
        <v>6.0000000000000002E-6</v>
      </c>
      <c r="C65" s="3">
        <v>0.62704918032786805</v>
      </c>
      <c r="D65" s="3">
        <v>0.28278688524590101</v>
      </c>
      <c r="E65" s="3">
        <v>5.7377049180327801E-2</v>
      </c>
      <c r="F65" s="3">
        <v>1.2295081967213101E-2</v>
      </c>
      <c r="G65" s="3">
        <v>0</v>
      </c>
      <c r="H65" s="3">
        <v>2.0491803278688499E-2</v>
      </c>
      <c r="I65" s="3">
        <v>0</v>
      </c>
    </row>
    <row r="66" spans="1:13" x14ac:dyDescent="0.3">
      <c r="B66" s="3">
        <v>7.9999999999999895E-6</v>
      </c>
      <c r="C66" s="3">
        <v>0.58914728682170503</v>
      </c>
      <c r="D66" s="3">
        <v>0.32558139534883701</v>
      </c>
      <c r="E66" s="3">
        <v>7.3643410852713101E-2</v>
      </c>
      <c r="F66" s="3">
        <v>7.7519379844961196E-3</v>
      </c>
      <c r="G66" s="3">
        <v>0</v>
      </c>
      <c r="H66" s="3">
        <v>3.8759689922480598E-3</v>
      </c>
      <c r="I66" s="3">
        <v>0</v>
      </c>
    </row>
    <row r="67" spans="1:13" x14ac:dyDescent="0.3">
      <c r="B67" s="3">
        <v>9.9999999999999907E-6</v>
      </c>
      <c r="C67" s="3">
        <v>0.35355648535564799</v>
      </c>
      <c r="D67" s="3">
        <v>0.29916317991631802</v>
      </c>
      <c r="E67" s="3">
        <v>0.13807531380753099</v>
      </c>
      <c r="F67" s="3">
        <v>5.4393305439330498E-2</v>
      </c>
      <c r="G67" s="3">
        <v>4.1841004184100403E-2</v>
      </c>
      <c r="H67" s="3">
        <v>5.8577405857740503E-2</v>
      </c>
      <c r="I67" s="3">
        <v>5.4393305439330498E-2</v>
      </c>
    </row>
    <row r="68" spans="1:13" x14ac:dyDescent="0.3">
      <c r="B68" s="3">
        <v>1.49999999999999E-5</v>
      </c>
      <c r="C68" s="3">
        <v>0.56115107913669005</v>
      </c>
      <c r="D68" s="3">
        <v>0.305755395683453</v>
      </c>
      <c r="E68" s="3">
        <v>9.3525179856115095E-2</v>
      </c>
      <c r="F68" s="3">
        <v>1.79856115107913E-2</v>
      </c>
      <c r="G68" s="3">
        <v>0</v>
      </c>
      <c r="H68" s="3">
        <v>1.4388489208633001E-2</v>
      </c>
      <c r="I68" s="3">
        <v>7.1942446043165402E-3</v>
      </c>
    </row>
    <row r="69" spans="1:13" x14ac:dyDescent="0.3">
      <c r="B69" s="3">
        <v>1.99999999999999E-5</v>
      </c>
      <c r="C69" s="3">
        <v>0.34642032332563499</v>
      </c>
      <c r="D69" s="3">
        <v>0.32563510392609701</v>
      </c>
      <c r="E69" s="3">
        <v>0.166281755196304</v>
      </c>
      <c r="F69" s="3">
        <v>8.54503464203233E-2</v>
      </c>
      <c r="G69" s="3">
        <v>4.3879907621247098E-2</v>
      </c>
      <c r="H69" s="3">
        <v>2.54041570438799E-2</v>
      </c>
      <c r="I69" s="3">
        <v>6.9284064665126998E-3</v>
      </c>
    </row>
    <row r="73" spans="1:13" x14ac:dyDescent="0.3">
      <c r="B73" t="s">
        <v>12</v>
      </c>
    </row>
    <row r="75" spans="1:13" x14ac:dyDescent="0.3">
      <c r="A75" t="s">
        <v>170</v>
      </c>
      <c r="B75" s="3">
        <v>3.5899999999999902E-7</v>
      </c>
      <c r="C75" s="3"/>
      <c r="D75" s="3"/>
      <c r="E75" s="3"/>
      <c r="F75" s="3"/>
      <c r="G75" s="3"/>
      <c r="H75" s="3"/>
      <c r="I75" s="3"/>
    </row>
    <row r="76" spans="1:13" x14ac:dyDescent="0.3">
      <c r="B76" t="s">
        <v>171</v>
      </c>
      <c r="C76" t="s">
        <v>161</v>
      </c>
      <c r="D76" t="s">
        <v>162</v>
      </c>
      <c r="E76" t="s">
        <v>163</v>
      </c>
      <c r="F76" t="s">
        <v>164</v>
      </c>
      <c r="G76" t="s">
        <v>165</v>
      </c>
      <c r="H76" t="s">
        <v>166</v>
      </c>
      <c r="I76" t="s">
        <v>167</v>
      </c>
      <c r="L76" s="3"/>
      <c r="M76" s="3"/>
    </row>
    <row r="77" spans="1:13" x14ac:dyDescent="0.3">
      <c r="B77" s="3">
        <v>1.9999999999999902E-6</v>
      </c>
      <c r="C77" s="3">
        <v>0.70697674418604595</v>
      </c>
      <c r="D77" s="3">
        <v>0.251162790697674</v>
      </c>
      <c r="E77" s="3">
        <v>2.3255813953488299E-2</v>
      </c>
      <c r="F77" s="3">
        <v>0</v>
      </c>
      <c r="G77" s="3">
        <v>0</v>
      </c>
      <c r="H77" s="3">
        <v>1.86046511627906E-2</v>
      </c>
      <c r="I77" s="3">
        <v>0</v>
      </c>
    </row>
    <row r="78" spans="1:13" x14ac:dyDescent="0.3">
      <c r="B78" s="3">
        <v>3.9999999999999897E-6</v>
      </c>
      <c r="C78" s="3">
        <v>0.55087719298245597</v>
      </c>
      <c r="D78" s="3">
        <v>0.32280701754385899</v>
      </c>
      <c r="E78" s="3">
        <v>9.1228070175438603E-2</v>
      </c>
      <c r="F78" s="3">
        <v>2.4561403508771899E-2</v>
      </c>
      <c r="G78" s="3">
        <v>3.5087719298245602E-3</v>
      </c>
      <c r="H78" s="3">
        <v>7.0175438596491203E-3</v>
      </c>
      <c r="I78" s="3">
        <v>0</v>
      </c>
    </row>
    <row r="79" spans="1:13" x14ac:dyDescent="0.3">
      <c r="B79" s="3">
        <v>6.0000000000000002E-6</v>
      </c>
      <c r="C79" s="3">
        <v>0.53146853146853101</v>
      </c>
      <c r="D79" s="3">
        <v>0.30069930069930001</v>
      </c>
      <c r="E79" s="3">
        <v>0.10489510489510399</v>
      </c>
      <c r="F79" s="3">
        <v>3.4965034965034898E-2</v>
      </c>
      <c r="G79" s="3">
        <v>6.9930069930069904E-3</v>
      </c>
      <c r="H79" s="3">
        <v>2.09790209790209E-2</v>
      </c>
      <c r="I79" s="3">
        <v>0</v>
      </c>
    </row>
    <row r="80" spans="1:13" x14ac:dyDescent="0.3">
      <c r="B80" s="3">
        <v>7.9999999999999895E-6</v>
      </c>
      <c r="C80" s="3">
        <v>0.23471074380165199</v>
      </c>
      <c r="D80" s="3">
        <v>0.33719008264462802</v>
      </c>
      <c r="E80" s="3">
        <v>0.226446280991735</v>
      </c>
      <c r="F80" s="3">
        <v>0.119008264462809</v>
      </c>
      <c r="G80" s="3">
        <v>4.7933884297520601E-2</v>
      </c>
      <c r="H80" s="3">
        <v>2.14876033057851E-2</v>
      </c>
      <c r="I80" s="3">
        <v>1.3223140495867701E-2</v>
      </c>
    </row>
    <row r="81" spans="1:13" x14ac:dyDescent="0.3">
      <c r="B81" s="3">
        <v>9.9999999999999907E-6</v>
      </c>
      <c r="C81" s="3">
        <v>0.32603938730853299</v>
      </c>
      <c r="D81" s="3">
        <v>0.33041575492341302</v>
      </c>
      <c r="E81" s="3">
        <v>0.172866520787746</v>
      </c>
      <c r="F81" s="3">
        <v>8.5339168490153106E-2</v>
      </c>
      <c r="G81" s="3">
        <v>3.9387308533916802E-2</v>
      </c>
      <c r="H81" s="3">
        <v>3.06345733041575E-2</v>
      </c>
      <c r="I81" s="3">
        <v>1.5317286652078699E-2</v>
      </c>
    </row>
    <row r="82" spans="1:13" x14ac:dyDescent="0.3">
      <c r="B82" s="3">
        <v>1.49999999999999E-5</v>
      </c>
      <c r="C82" s="3">
        <v>0.18324607329842901</v>
      </c>
      <c r="D82" s="3">
        <v>0.264397905759162</v>
      </c>
      <c r="E82" s="3">
        <v>0.208115183246073</v>
      </c>
      <c r="F82" s="3">
        <v>0.14397905759162299</v>
      </c>
      <c r="G82" s="3">
        <v>8.7696335078533999E-2</v>
      </c>
      <c r="H82" s="3">
        <v>6.9371727748691103E-2</v>
      </c>
      <c r="I82" s="3">
        <v>4.3193717277486901E-2</v>
      </c>
    </row>
    <row r="83" spans="1:13" x14ac:dyDescent="0.3">
      <c r="B83" s="3">
        <v>1.99999999999999E-5</v>
      </c>
      <c r="C83" s="3">
        <v>0.26508226691041997</v>
      </c>
      <c r="D83" s="3">
        <v>0.32541133455210203</v>
      </c>
      <c r="E83" s="3">
        <v>0.177330895795246</v>
      </c>
      <c r="F83" s="3">
        <v>9.1407678244972507E-2</v>
      </c>
      <c r="G83" s="3">
        <v>5.8500914076782401E-2</v>
      </c>
      <c r="H83" s="3">
        <v>4.5703839122486198E-2</v>
      </c>
      <c r="I83" s="3">
        <v>3.6563071297988997E-2</v>
      </c>
    </row>
    <row r="86" spans="1:13" x14ac:dyDescent="0.3">
      <c r="A86" t="s">
        <v>170</v>
      </c>
      <c r="B86" s="3">
        <v>3.5899999999999902E-7</v>
      </c>
      <c r="C86" s="3"/>
      <c r="D86" s="3"/>
      <c r="E86" s="3"/>
      <c r="F86" s="3"/>
      <c r="G86" s="3"/>
      <c r="H86" s="3"/>
      <c r="I86" s="3"/>
    </row>
    <row r="87" spans="1:13" x14ac:dyDescent="0.3">
      <c r="B87" t="s">
        <v>171</v>
      </c>
      <c r="C87" t="s">
        <v>161</v>
      </c>
      <c r="D87" t="s">
        <v>162</v>
      </c>
      <c r="E87" t="s">
        <v>163</v>
      </c>
      <c r="F87" t="s">
        <v>164</v>
      </c>
      <c r="G87" t="s">
        <v>165</v>
      </c>
      <c r="H87" t="s">
        <v>166</v>
      </c>
      <c r="I87" t="s">
        <v>167</v>
      </c>
      <c r="L87" s="3"/>
      <c r="M87" s="3"/>
    </row>
    <row r="88" spans="1:13" x14ac:dyDescent="0.3">
      <c r="B88" s="3">
        <v>1.9999999999999902E-6</v>
      </c>
      <c r="C88" s="3">
        <v>0.68260869565217297</v>
      </c>
      <c r="D88" s="3">
        <v>0.25652173913043402</v>
      </c>
      <c r="E88" s="3">
        <v>4.3478260869565202E-2</v>
      </c>
      <c r="F88" s="3">
        <v>0</v>
      </c>
      <c r="G88" s="3">
        <v>0</v>
      </c>
      <c r="H88" s="3">
        <v>1.7391304347826E-2</v>
      </c>
      <c r="I88" s="3">
        <v>0</v>
      </c>
    </row>
    <row r="89" spans="1:13" x14ac:dyDescent="0.3">
      <c r="B89" s="3">
        <v>3.9999999999999897E-6</v>
      </c>
      <c r="C89" s="3">
        <v>0.66810344827586199</v>
      </c>
      <c r="D89" s="3">
        <v>0.26724137931034397</v>
      </c>
      <c r="E89" s="3">
        <v>4.3103448275862002E-2</v>
      </c>
      <c r="F89" s="3">
        <v>4.3103448275861999E-3</v>
      </c>
      <c r="G89" s="3">
        <v>0</v>
      </c>
      <c r="H89" s="3">
        <v>1.72413793103448E-2</v>
      </c>
      <c r="I89" s="3">
        <v>0</v>
      </c>
    </row>
    <row r="90" spans="1:13" x14ac:dyDescent="0.3">
      <c r="B90" s="3">
        <v>6.0000000000000002E-6</v>
      </c>
      <c r="C90" s="3">
        <v>0.40944881889763701</v>
      </c>
      <c r="D90" s="3">
        <v>0.34645669291338499</v>
      </c>
      <c r="E90" s="3">
        <v>0.15223097112860801</v>
      </c>
      <c r="F90" s="3">
        <v>5.5118110236220402E-2</v>
      </c>
      <c r="G90" s="3">
        <v>1.5748031496062902E-2</v>
      </c>
      <c r="H90" s="3">
        <v>1.5748031496062902E-2</v>
      </c>
      <c r="I90" s="3">
        <v>5.2493438320209904E-3</v>
      </c>
    </row>
    <row r="91" spans="1:13" x14ac:dyDescent="0.3">
      <c r="B91" s="3">
        <v>7.9999999999999895E-6</v>
      </c>
      <c r="C91" s="3">
        <v>0.29608938547486002</v>
      </c>
      <c r="D91" s="3">
        <v>0.31284916201117302</v>
      </c>
      <c r="E91" s="3">
        <v>0.19553072625698301</v>
      </c>
      <c r="F91" s="3">
        <v>9.8696461824953396E-2</v>
      </c>
      <c r="G91" s="3">
        <v>4.2830540037243903E-2</v>
      </c>
      <c r="H91" s="3">
        <v>3.1657355679702001E-2</v>
      </c>
      <c r="I91" s="3">
        <v>2.2346368715083699E-2</v>
      </c>
    </row>
    <row r="92" spans="1:13" x14ac:dyDescent="0.3">
      <c r="B92" s="3">
        <v>9.9999999999999907E-6</v>
      </c>
      <c r="C92" s="3">
        <v>0.30241935483870902</v>
      </c>
      <c r="D92" s="3">
        <v>0.33266129032258002</v>
      </c>
      <c r="E92" s="3">
        <v>0.17540322580645101</v>
      </c>
      <c r="F92" s="3">
        <v>8.8709677419354802E-2</v>
      </c>
      <c r="G92" s="3">
        <v>4.8387096774193498E-2</v>
      </c>
      <c r="H92" s="3">
        <v>3.0241935483870899E-2</v>
      </c>
      <c r="I92" s="3">
        <v>2.21774193548387E-2</v>
      </c>
    </row>
    <row r="93" spans="1:13" x14ac:dyDescent="0.3">
      <c r="B93" s="3">
        <v>1.49999999999999E-5</v>
      </c>
      <c r="C93" s="3">
        <v>0.207792207792207</v>
      </c>
      <c r="D93" s="3">
        <v>0.30303030303030298</v>
      </c>
      <c r="E93" s="3">
        <v>0.22366522366522301</v>
      </c>
      <c r="F93" s="3">
        <v>0.139971139971139</v>
      </c>
      <c r="G93" s="3">
        <v>6.63780663780663E-2</v>
      </c>
      <c r="H93" s="3">
        <v>3.7518037518037499E-2</v>
      </c>
      <c r="I93" s="3">
        <v>2.1645021645021599E-2</v>
      </c>
    </row>
    <row r="94" spans="1:13" x14ac:dyDescent="0.3">
      <c r="B94" s="3">
        <v>1.99999999999999E-5</v>
      </c>
      <c r="C94" s="3">
        <v>0.20099255583126499</v>
      </c>
      <c r="D94" s="3">
        <v>0.25310173697270399</v>
      </c>
      <c r="E94" s="3">
        <v>0.19354838709677399</v>
      </c>
      <c r="F94" s="3">
        <v>0.122828784119106</v>
      </c>
      <c r="G94" s="3">
        <v>8.4367245657568202E-2</v>
      </c>
      <c r="H94" s="3">
        <v>6.3275434243176096E-2</v>
      </c>
      <c r="I94" s="3">
        <v>8.1885856079404407E-2</v>
      </c>
    </row>
    <row r="97" spans="1:16" x14ac:dyDescent="0.3">
      <c r="A97" t="s">
        <v>170</v>
      </c>
      <c r="B97" s="3">
        <v>3.5899999999999902E-7</v>
      </c>
      <c r="C97" s="3"/>
      <c r="D97" s="3"/>
      <c r="E97" s="3"/>
      <c r="F97" s="3"/>
      <c r="G97" s="3"/>
      <c r="H97" s="3"/>
      <c r="I97" s="3"/>
    </row>
    <row r="98" spans="1:16" x14ac:dyDescent="0.3">
      <c r="B98" t="s">
        <v>171</v>
      </c>
      <c r="C98" t="s">
        <v>161</v>
      </c>
      <c r="D98" t="s">
        <v>162</v>
      </c>
      <c r="E98" t="s">
        <v>163</v>
      </c>
      <c r="F98" t="s">
        <v>164</v>
      </c>
      <c r="G98" t="s">
        <v>165</v>
      </c>
      <c r="H98" t="s">
        <v>166</v>
      </c>
      <c r="I98" t="s">
        <v>167</v>
      </c>
      <c r="L98" s="3"/>
      <c r="M98" s="3"/>
    </row>
    <row r="99" spans="1:16" x14ac:dyDescent="0.3">
      <c r="B99" s="3">
        <v>1.9999999999999902E-6</v>
      </c>
      <c r="C99" s="3">
        <v>0.68421052631578905</v>
      </c>
      <c r="D99" s="3">
        <v>0.25438596491227999</v>
      </c>
      <c r="E99" s="3">
        <v>3.94736842105263E-2</v>
      </c>
      <c r="F99" s="3">
        <v>4.3859649122806998E-3</v>
      </c>
      <c r="G99" s="3">
        <v>0</v>
      </c>
      <c r="H99" s="3">
        <v>1.7543859649122799E-2</v>
      </c>
      <c r="I99" s="3">
        <v>0</v>
      </c>
    </row>
    <row r="100" spans="1:16" x14ac:dyDescent="0.3">
      <c r="B100" s="3">
        <v>3.9999999999999897E-6</v>
      </c>
      <c r="C100" s="3">
        <v>0.59701492537313405</v>
      </c>
      <c r="D100" s="3">
        <v>0.29850746268656703</v>
      </c>
      <c r="E100" s="3">
        <v>6.7164179104477598E-2</v>
      </c>
      <c r="F100" s="3">
        <v>1.11940298507462E-2</v>
      </c>
      <c r="G100" s="3">
        <v>3.7313432835820799E-3</v>
      </c>
      <c r="H100" s="3">
        <v>2.2388059701492501E-2</v>
      </c>
      <c r="I100" s="3">
        <v>0</v>
      </c>
    </row>
    <row r="101" spans="1:16" x14ac:dyDescent="0.3">
      <c r="B101" s="3">
        <v>6.0000000000000002E-6</v>
      </c>
      <c r="C101" s="3">
        <v>0.52941176470588203</v>
      </c>
      <c r="D101" s="3">
        <v>0.32679738562091398</v>
      </c>
      <c r="E101" s="3">
        <v>0.10457516339869199</v>
      </c>
      <c r="F101" s="3">
        <v>2.6143790849673099E-2</v>
      </c>
      <c r="G101" s="3">
        <v>0</v>
      </c>
      <c r="H101" s="3">
        <v>1.3071895424836499E-2</v>
      </c>
      <c r="I101" s="3">
        <v>0</v>
      </c>
    </row>
    <row r="102" spans="1:16" x14ac:dyDescent="0.3">
      <c r="B102" s="3">
        <v>7.9999999999999895E-6</v>
      </c>
      <c r="C102" s="3">
        <v>0.35044642857142799</v>
      </c>
      <c r="D102" s="3">
        <v>0.34375</v>
      </c>
      <c r="E102" s="3">
        <v>0.17410714285714199</v>
      </c>
      <c r="F102" s="3">
        <v>7.3660714285714302E-2</v>
      </c>
      <c r="G102" s="3">
        <v>1.5625E-2</v>
      </c>
      <c r="H102" s="3">
        <v>2.2321428571428499E-2</v>
      </c>
      <c r="I102" s="3">
        <v>2.0089285714285698E-2</v>
      </c>
    </row>
    <row r="103" spans="1:16" x14ac:dyDescent="0.3">
      <c r="B103" s="3">
        <v>9.9999999999999907E-6</v>
      </c>
      <c r="C103" s="3">
        <v>0.292727272727272</v>
      </c>
      <c r="D103" s="3">
        <v>0.31636363636363601</v>
      </c>
      <c r="E103" s="3">
        <v>0.19818181818181799</v>
      </c>
      <c r="F103" s="3">
        <v>8.5454545454545394E-2</v>
      </c>
      <c r="G103" s="3">
        <v>4.7272727272727202E-2</v>
      </c>
      <c r="H103" s="3">
        <v>3.4545454545454497E-2</v>
      </c>
      <c r="I103" s="3">
        <v>2.54545454545454E-2</v>
      </c>
    </row>
    <row r="104" spans="1:16" x14ac:dyDescent="0.3">
      <c r="B104" s="3">
        <v>1.49999999999999E-5</v>
      </c>
      <c r="C104" s="3">
        <v>0.30371900826446202</v>
      </c>
      <c r="D104" s="3">
        <v>0.30785123966942102</v>
      </c>
      <c r="E104" s="3">
        <v>0.167355371900826</v>
      </c>
      <c r="F104" s="3">
        <v>9.0909090909090801E-2</v>
      </c>
      <c r="G104" s="3">
        <v>5.99173553719008E-2</v>
      </c>
      <c r="H104" s="3">
        <v>4.54545454545454E-2</v>
      </c>
      <c r="I104" s="3">
        <v>2.4793388429752001E-2</v>
      </c>
    </row>
    <row r="105" spans="1:16" x14ac:dyDescent="0.3">
      <c r="B105" s="3">
        <v>1.99999999999999E-5</v>
      </c>
      <c r="C105" s="3">
        <v>0.25657894736842102</v>
      </c>
      <c r="D105" s="3">
        <v>0.31578947368421001</v>
      </c>
      <c r="E105" s="3">
        <v>0.19243421052631501</v>
      </c>
      <c r="F105" s="3">
        <v>0.113486842105263</v>
      </c>
      <c r="G105" s="3">
        <v>4.9342105263157902E-2</v>
      </c>
      <c r="H105" s="3">
        <v>4.2763157894736802E-2</v>
      </c>
      <c r="I105" s="3">
        <v>2.9605263157894701E-2</v>
      </c>
    </row>
    <row r="109" spans="1:16" x14ac:dyDescent="0.3">
      <c r="B109" t="s">
        <v>13</v>
      </c>
    </row>
    <row r="111" spans="1:16" x14ac:dyDescent="0.3">
      <c r="A111" t="s">
        <v>170</v>
      </c>
      <c r="B111" s="3">
        <v>3.5899999999999902E-7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3">
      <c r="B112" t="s">
        <v>171</v>
      </c>
      <c r="C112" t="s">
        <v>161</v>
      </c>
      <c r="D112" t="s">
        <v>162</v>
      </c>
      <c r="E112" t="s">
        <v>163</v>
      </c>
      <c r="F112" t="s">
        <v>164</v>
      </c>
      <c r="G112" t="s">
        <v>165</v>
      </c>
      <c r="H112" t="s">
        <v>166</v>
      </c>
      <c r="I112" t="s">
        <v>167</v>
      </c>
      <c r="J112" t="s">
        <v>168</v>
      </c>
      <c r="K112" t="s">
        <v>169</v>
      </c>
      <c r="L112" s="3" t="s">
        <v>172</v>
      </c>
      <c r="M112" s="3" t="s">
        <v>173</v>
      </c>
      <c r="N112" s="3" t="s">
        <v>174</v>
      </c>
      <c r="O112" s="3" t="s">
        <v>175</v>
      </c>
      <c r="P112" s="3" t="s">
        <v>176</v>
      </c>
    </row>
    <row r="113" spans="1:16" x14ac:dyDescent="0.3">
      <c r="B113" s="3">
        <v>1.9999999999999902E-6</v>
      </c>
      <c r="C113" s="3">
        <v>0.46153846153846101</v>
      </c>
      <c r="D113" s="3">
        <v>0.35076923076923</v>
      </c>
      <c r="E113" s="3">
        <v>0.12615384615384601</v>
      </c>
      <c r="F113" s="3">
        <v>3.9999999999999897E-2</v>
      </c>
      <c r="G113" s="3">
        <v>9.2307692307692195E-3</v>
      </c>
      <c r="H113" s="3">
        <v>6.1538461538461504E-3</v>
      </c>
      <c r="I113" s="3">
        <v>6.1538461538461504E-3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</row>
    <row r="114" spans="1:16" x14ac:dyDescent="0.3">
      <c r="B114" s="3">
        <v>3.9999999999999897E-6</v>
      </c>
      <c r="C114" s="3">
        <v>0.25670498084291099</v>
      </c>
      <c r="D114" s="3">
        <v>0.36398467432950099</v>
      </c>
      <c r="E114" s="3">
        <v>0.21647509578544</v>
      </c>
      <c r="F114" s="3">
        <v>9.7701149425287306E-2</v>
      </c>
      <c r="G114" s="3">
        <v>3.4482758620689599E-2</v>
      </c>
      <c r="H114" s="3">
        <v>1.53256704980842E-2</v>
      </c>
      <c r="I114" s="3">
        <v>7.66283524904214E-3</v>
      </c>
      <c r="J114" s="3">
        <v>7.66283524904214E-3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</row>
    <row r="115" spans="1:16" x14ac:dyDescent="0.3">
      <c r="B115" s="3">
        <v>6.0000000000000002E-6</v>
      </c>
      <c r="C115" s="3">
        <v>0.125</v>
      </c>
      <c r="D115" s="3">
        <v>0.235436893203883</v>
      </c>
      <c r="E115" s="3">
        <v>0.24150485436893199</v>
      </c>
      <c r="F115" s="3">
        <v>0.168689320388349</v>
      </c>
      <c r="G115" s="3">
        <v>0.100728155339805</v>
      </c>
      <c r="H115" s="3">
        <v>6.9174757281553395E-2</v>
      </c>
      <c r="I115" s="3">
        <v>3.1553398058252399E-2</v>
      </c>
      <c r="J115" s="3">
        <v>1.45631067961165E-2</v>
      </c>
      <c r="K115" s="3">
        <v>9.7087378640776708E-3</v>
      </c>
      <c r="L115" s="3">
        <v>3.6407766990291198E-3</v>
      </c>
      <c r="M115" s="3">
        <v>0</v>
      </c>
      <c r="N115" s="3">
        <v>0</v>
      </c>
      <c r="O115" s="3">
        <v>0</v>
      </c>
      <c r="P115" s="3">
        <v>0</v>
      </c>
    </row>
    <row r="116" spans="1:16" x14ac:dyDescent="0.3">
      <c r="B116" s="3">
        <v>7.9999999999999895E-6</v>
      </c>
      <c r="C116" s="3">
        <v>0.178481012658227</v>
      </c>
      <c r="D116" s="3">
        <v>0.26835443037974599</v>
      </c>
      <c r="E116" s="3">
        <v>0.19240506329113899</v>
      </c>
      <c r="F116" s="3">
        <v>0.120253164556962</v>
      </c>
      <c r="G116" s="3">
        <v>7.3417721518987303E-2</v>
      </c>
      <c r="H116" s="3">
        <v>6.3291139240506306E-2</v>
      </c>
      <c r="I116" s="3">
        <v>4.1772151898734101E-2</v>
      </c>
      <c r="J116" s="3">
        <v>3.0379746835442999E-2</v>
      </c>
      <c r="K116" s="3">
        <v>1.0126582278481001E-2</v>
      </c>
      <c r="L116" s="3">
        <v>7.5949367088607601E-3</v>
      </c>
      <c r="M116" s="3">
        <v>6.3291139240506302E-3</v>
      </c>
      <c r="N116" s="3">
        <v>0</v>
      </c>
      <c r="O116" s="3">
        <v>5.0632911392405004E-3</v>
      </c>
      <c r="P116" s="3">
        <v>2.5316455696202502E-3</v>
      </c>
    </row>
    <row r="117" spans="1:16" x14ac:dyDescent="0.3">
      <c r="B117" s="3">
        <v>9.9999999999999907E-6</v>
      </c>
      <c r="C117" s="3">
        <v>6.4805583250249196E-2</v>
      </c>
      <c r="D117" s="3">
        <v>0.154536390827517</v>
      </c>
      <c r="E117" s="3">
        <v>0.191425722831505</v>
      </c>
      <c r="F117" s="3">
        <v>0.17846460618145499</v>
      </c>
      <c r="G117" s="3">
        <v>0.13958125623130599</v>
      </c>
      <c r="H117" s="3">
        <v>0.10767696909272099</v>
      </c>
      <c r="I117" s="3">
        <v>7.1784646061814505E-2</v>
      </c>
      <c r="J117" s="3">
        <v>3.7886340977068798E-2</v>
      </c>
      <c r="K117" s="3">
        <v>2.5922233300099701E-2</v>
      </c>
      <c r="L117" s="3">
        <v>1.7946161515453599E-2</v>
      </c>
      <c r="M117" s="3">
        <v>3.9880358923230297E-3</v>
      </c>
      <c r="N117" s="3">
        <v>0</v>
      </c>
      <c r="O117" s="3">
        <v>1.9940179461615101E-3</v>
      </c>
      <c r="P117" s="3">
        <v>3.9880358923230297E-3</v>
      </c>
    </row>
    <row r="118" spans="1:16" x14ac:dyDescent="0.3">
      <c r="B118" s="3">
        <v>1.49999999999999E-5</v>
      </c>
      <c r="C118" s="3">
        <v>0.100119189511323</v>
      </c>
      <c r="D118" s="3">
        <v>0.22646007151370601</v>
      </c>
      <c r="E118" s="3">
        <v>0.202622169249106</v>
      </c>
      <c r="F118" s="3">
        <v>0.15256257449344399</v>
      </c>
      <c r="G118" s="3">
        <v>9.29678188319428E-2</v>
      </c>
      <c r="H118" s="3">
        <v>6.4362336114421895E-2</v>
      </c>
      <c r="I118" s="3">
        <v>4.0524433849821198E-2</v>
      </c>
      <c r="J118" s="3">
        <v>3.6948748510131101E-2</v>
      </c>
      <c r="K118" s="3">
        <v>2.62216924910607E-2</v>
      </c>
      <c r="L118" s="3">
        <v>1.4302741358760401E-2</v>
      </c>
      <c r="M118" s="3">
        <v>1.19189511323003E-2</v>
      </c>
      <c r="N118" s="3">
        <v>9.5351609058402804E-3</v>
      </c>
      <c r="O118" s="3">
        <v>1.4302741358760401E-2</v>
      </c>
      <c r="P118" s="3">
        <v>7.1513706793802099E-3</v>
      </c>
    </row>
    <row r="119" spans="1:16" x14ac:dyDescent="0.3">
      <c r="B119" s="3">
        <v>1.99999999999999E-5</v>
      </c>
      <c r="C119" s="3">
        <v>1.29240710823909E-2</v>
      </c>
      <c r="D119" s="3">
        <v>5.65428109854604E-2</v>
      </c>
      <c r="E119" s="3">
        <v>0.101777059773828</v>
      </c>
      <c r="F119" s="3">
        <v>0.12843295638126001</v>
      </c>
      <c r="G119" s="3">
        <v>0.14862681744749501</v>
      </c>
      <c r="H119" s="3">
        <v>0.134087237479806</v>
      </c>
      <c r="I119" s="3">
        <v>0.112277867528271</v>
      </c>
      <c r="J119" s="3">
        <v>9.3699515347334394E-2</v>
      </c>
      <c r="K119" s="3">
        <v>7.7544426494345703E-2</v>
      </c>
      <c r="L119" s="3">
        <v>5.0080775444264897E-2</v>
      </c>
      <c r="M119" s="3">
        <v>3.8772213247172803E-2</v>
      </c>
      <c r="N119" s="3">
        <v>2.50403877221324E-2</v>
      </c>
      <c r="O119" s="3">
        <v>1.1308562197092E-2</v>
      </c>
      <c r="P119" s="3">
        <v>8.8852988691437793E-3</v>
      </c>
    </row>
    <row r="122" spans="1:16" x14ac:dyDescent="0.3">
      <c r="A122" t="s">
        <v>170</v>
      </c>
      <c r="B122" s="3">
        <v>3.5899999999999902E-7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3">
      <c r="B123" t="s">
        <v>171</v>
      </c>
      <c r="C123" t="s">
        <v>161</v>
      </c>
      <c r="D123" t="s">
        <v>162</v>
      </c>
      <c r="E123" t="s">
        <v>163</v>
      </c>
      <c r="F123" t="s">
        <v>164</v>
      </c>
      <c r="G123" t="s">
        <v>165</v>
      </c>
      <c r="H123" t="s">
        <v>166</v>
      </c>
      <c r="I123" t="s">
        <v>167</v>
      </c>
      <c r="J123" t="s">
        <v>168</v>
      </c>
      <c r="K123" t="s">
        <v>169</v>
      </c>
      <c r="L123" s="3" t="s">
        <v>172</v>
      </c>
      <c r="M123" s="3" t="s">
        <v>173</v>
      </c>
      <c r="N123" s="3" t="s">
        <v>174</v>
      </c>
      <c r="O123" s="3" t="s">
        <v>175</v>
      </c>
      <c r="P123" s="3" t="s">
        <v>176</v>
      </c>
    </row>
    <row r="124" spans="1:16" x14ac:dyDescent="0.3">
      <c r="B124" s="3">
        <v>1.9999999999999902E-6</v>
      </c>
      <c r="C124" s="3">
        <v>0.46246246246246198</v>
      </c>
      <c r="D124" s="3">
        <v>0.36036036036036001</v>
      </c>
      <c r="E124" s="3">
        <v>0.123123123123123</v>
      </c>
      <c r="F124" s="3">
        <v>3.0030030030029999E-2</v>
      </c>
      <c r="G124" s="3">
        <v>1.2012012012012E-2</v>
      </c>
      <c r="H124" s="3">
        <v>1.2012012012012E-2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</row>
    <row r="125" spans="1:16" x14ac:dyDescent="0.3">
      <c r="B125" s="3">
        <v>3.9999999999999897E-6</v>
      </c>
      <c r="C125" s="3">
        <v>0.25817555938037801</v>
      </c>
      <c r="D125" s="3">
        <v>0.35111876075731402</v>
      </c>
      <c r="E125" s="3">
        <v>0.21858864027538699</v>
      </c>
      <c r="F125" s="3">
        <v>9.8106712564543799E-2</v>
      </c>
      <c r="G125" s="3">
        <v>4.1308089500860498E-2</v>
      </c>
      <c r="H125" s="3">
        <v>1.7211703958691899E-2</v>
      </c>
      <c r="I125" s="3">
        <v>5.1635111876075701E-3</v>
      </c>
      <c r="J125" s="3">
        <v>6.8846815834767601E-3</v>
      </c>
      <c r="K125" s="3">
        <v>3.44234079173838E-3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</row>
    <row r="126" spans="1:16" x14ac:dyDescent="0.3">
      <c r="B126" s="3">
        <v>6.0000000000000002E-6</v>
      </c>
      <c r="C126" s="3">
        <v>0.28490566037735798</v>
      </c>
      <c r="D126" s="3">
        <v>0.296226415094339</v>
      </c>
      <c r="E126" s="3">
        <v>0.177358490566037</v>
      </c>
      <c r="F126" s="3">
        <v>7.9245283018867907E-2</v>
      </c>
      <c r="G126" s="3">
        <v>5.6603773584905599E-2</v>
      </c>
      <c r="H126" s="3">
        <v>3.7735849056603703E-2</v>
      </c>
      <c r="I126" s="3">
        <v>2.26415094339622E-2</v>
      </c>
      <c r="J126" s="3">
        <v>2.26415094339622E-2</v>
      </c>
      <c r="K126" s="3">
        <v>1.8867924528301799E-2</v>
      </c>
      <c r="L126" s="3">
        <v>0</v>
      </c>
      <c r="M126" s="3">
        <v>0</v>
      </c>
      <c r="N126" s="3">
        <v>0</v>
      </c>
      <c r="O126" s="3">
        <v>3.77358490566037E-3</v>
      </c>
      <c r="P126" s="3">
        <v>0</v>
      </c>
    </row>
    <row r="127" spans="1:16" x14ac:dyDescent="0.3">
      <c r="B127" s="3">
        <v>7.9999999999999895E-6</v>
      </c>
      <c r="C127" s="3">
        <v>0.116009280742459</v>
      </c>
      <c r="D127" s="3">
        <v>0.24593967517401299</v>
      </c>
      <c r="E127" s="3">
        <v>0.222737819025522</v>
      </c>
      <c r="F127" s="3">
        <v>0.17053364269141499</v>
      </c>
      <c r="G127" s="3">
        <v>0.11252900232018501</v>
      </c>
      <c r="H127" s="3">
        <v>6.1484918793503401E-2</v>
      </c>
      <c r="I127" s="3">
        <v>3.3642691415313203E-2</v>
      </c>
      <c r="J127" s="3">
        <v>1.9721577726217999E-2</v>
      </c>
      <c r="K127" s="3">
        <v>1.3921113689095099E-2</v>
      </c>
      <c r="L127" s="3">
        <v>0</v>
      </c>
      <c r="M127" s="3">
        <v>0</v>
      </c>
      <c r="N127" s="3">
        <v>0</v>
      </c>
      <c r="O127" s="3">
        <v>3.48027842227378E-3</v>
      </c>
      <c r="P127" s="3">
        <v>0</v>
      </c>
    </row>
    <row r="128" spans="1:16" x14ac:dyDescent="0.3">
      <c r="B128" s="3">
        <v>9.9999999999999907E-6</v>
      </c>
      <c r="C128" s="3">
        <v>7.7298616761594705E-2</v>
      </c>
      <c r="D128" s="3">
        <v>0.161920260374288</v>
      </c>
      <c r="E128" s="3">
        <v>0.161106590724165</v>
      </c>
      <c r="F128" s="3">
        <v>0.15378356387306699</v>
      </c>
      <c r="G128" s="3">
        <v>0.12611879576891699</v>
      </c>
      <c r="H128" s="3">
        <v>0.11228641171684201</v>
      </c>
      <c r="I128" s="3">
        <v>8.2180634662327001E-2</v>
      </c>
      <c r="J128" s="3">
        <v>4.6379170056956798E-2</v>
      </c>
      <c r="K128" s="3">
        <v>3.8242473555736303E-2</v>
      </c>
      <c r="L128" s="3">
        <v>2.11554109031733E-2</v>
      </c>
      <c r="M128" s="3">
        <v>1.1391375101708699E-2</v>
      </c>
      <c r="N128" s="3">
        <v>3.2546786004882E-3</v>
      </c>
      <c r="O128" s="3">
        <v>1.6273393002441E-3</v>
      </c>
      <c r="P128" s="3">
        <v>3.2546786004882E-3</v>
      </c>
    </row>
    <row r="129" spans="1:16" x14ac:dyDescent="0.3">
      <c r="B129" s="3">
        <v>1.49999999999999E-5</v>
      </c>
      <c r="C129" s="3">
        <v>3.9781591263650502E-2</v>
      </c>
      <c r="D129" s="3">
        <v>0.11622464898595899</v>
      </c>
      <c r="E129" s="3">
        <v>0.148205928237129</v>
      </c>
      <c r="F129" s="3">
        <v>0.14742589703588099</v>
      </c>
      <c r="G129" s="3">
        <v>0.13416536661466399</v>
      </c>
      <c r="H129" s="3">
        <v>0.124024960998439</v>
      </c>
      <c r="I129" s="3">
        <v>9.9063962558502305E-2</v>
      </c>
      <c r="J129" s="3">
        <v>7.6443057722308805E-2</v>
      </c>
      <c r="K129" s="3">
        <v>4.6021840873634902E-2</v>
      </c>
      <c r="L129" s="3">
        <v>2.9641185647425801E-2</v>
      </c>
      <c r="M129" s="3">
        <v>1.6380655226209E-2</v>
      </c>
      <c r="N129" s="3">
        <v>1.09204368174726E-2</v>
      </c>
      <c r="O129" s="3">
        <v>6.2402496099843901E-3</v>
      </c>
      <c r="P129" s="3">
        <v>5.4602184087363401E-3</v>
      </c>
    </row>
    <row r="130" spans="1:16" x14ac:dyDescent="0.3">
      <c r="B130" s="3">
        <v>1.99999999999999E-5</v>
      </c>
      <c r="C130" s="3">
        <v>1.08359133126935E-2</v>
      </c>
      <c r="D130" s="3">
        <v>7.4303405572755402E-2</v>
      </c>
      <c r="E130" s="3">
        <v>0.11609907120743</v>
      </c>
      <c r="F130" s="3">
        <v>0.13931888544891599</v>
      </c>
      <c r="G130" s="3">
        <v>0.14396284829721301</v>
      </c>
      <c r="H130" s="3">
        <v>0.142414860681114</v>
      </c>
      <c r="I130" s="3">
        <v>0.107585139318885</v>
      </c>
      <c r="J130" s="3">
        <v>8.9009287925696498E-2</v>
      </c>
      <c r="K130" s="3">
        <v>7.0433436532507707E-2</v>
      </c>
      <c r="L130" s="3">
        <v>4.4117647058823498E-2</v>
      </c>
      <c r="M130" s="3">
        <v>2.7863777089783201E-2</v>
      </c>
      <c r="N130" s="3">
        <v>2.0123839009287901E-2</v>
      </c>
      <c r="O130" s="3">
        <v>9.28792569659442E-3</v>
      </c>
      <c r="P130" s="3">
        <v>4.64396284829721E-3</v>
      </c>
    </row>
    <row r="133" spans="1:16" x14ac:dyDescent="0.3">
      <c r="A133" t="s">
        <v>170</v>
      </c>
      <c r="B133" s="3">
        <v>3.5899999999999902E-7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3">
      <c r="B134" t="s">
        <v>171</v>
      </c>
      <c r="C134" t="s">
        <v>161</v>
      </c>
      <c r="D134" t="s">
        <v>162</v>
      </c>
      <c r="E134" t="s">
        <v>163</v>
      </c>
      <c r="F134" t="s">
        <v>164</v>
      </c>
      <c r="G134" t="s">
        <v>165</v>
      </c>
      <c r="H134" t="s">
        <v>166</v>
      </c>
      <c r="I134" t="s">
        <v>167</v>
      </c>
      <c r="J134" t="s">
        <v>168</v>
      </c>
      <c r="K134" t="s">
        <v>169</v>
      </c>
      <c r="L134" s="3" t="s">
        <v>172</v>
      </c>
      <c r="M134" s="3" t="s">
        <v>173</v>
      </c>
      <c r="N134" s="3" t="s">
        <v>174</v>
      </c>
      <c r="O134" s="3" t="s">
        <v>175</v>
      </c>
      <c r="P134" s="3" t="s">
        <v>176</v>
      </c>
    </row>
    <row r="135" spans="1:16" x14ac:dyDescent="0.3">
      <c r="B135" s="3">
        <v>1.9999999999999902E-6</v>
      </c>
      <c r="C135" s="3">
        <v>0.42622950819672101</v>
      </c>
      <c r="D135" s="3">
        <v>0.382513661202185</v>
      </c>
      <c r="E135" s="3">
        <v>0.13387978142076501</v>
      </c>
      <c r="F135" s="3">
        <v>3.55191256830601E-2</v>
      </c>
      <c r="G135" s="3">
        <v>5.4644808743169303E-3</v>
      </c>
      <c r="H135" s="3">
        <v>1.09289617486338E-2</v>
      </c>
      <c r="I135" s="3">
        <v>5.4644808743169303E-3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</row>
    <row r="136" spans="1:16" x14ac:dyDescent="0.3">
      <c r="B136" s="3">
        <v>3.9999999999999897E-6</v>
      </c>
      <c r="C136" s="3">
        <v>0.37055837563451699</v>
      </c>
      <c r="D136" s="3">
        <v>0.31218274111675098</v>
      </c>
      <c r="E136" s="3">
        <v>0.144670050761421</v>
      </c>
      <c r="F136" s="3">
        <v>7.3604060913705499E-2</v>
      </c>
      <c r="G136" s="3">
        <v>4.8223350253807098E-2</v>
      </c>
      <c r="H136" s="3">
        <v>2.5380710659898401E-2</v>
      </c>
      <c r="I136" s="3">
        <v>1.5228426395939E-2</v>
      </c>
      <c r="J136" s="3">
        <v>1.01522842639593E-2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</row>
    <row r="137" spans="1:16" x14ac:dyDescent="0.3">
      <c r="B137" s="3">
        <v>6.0000000000000002E-6</v>
      </c>
      <c r="C137" s="3">
        <v>0.16890080428954399</v>
      </c>
      <c r="D137" s="3">
        <v>0.26809651474530799</v>
      </c>
      <c r="E137" s="3">
        <v>0.233243967828418</v>
      </c>
      <c r="F137" s="3">
        <v>0.15147453083109899</v>
      </c>
      <c r="G137" s="3">
        <v>8.4450402144772105E-2</v>
      </c>
      <c r="H137" s="3">
        <v>4.9597855227882001E-2</v>
      </c>
      <c r="I137" s="3">
        <v>2.1447721179624599E-2</v>
      </c>
      <c r="J137" s="3">
        <v>1.20643431635388E-2</v>
      </c>
      <c r="K137" s="3">
        <v>8.0428954423592408E-3</v>
      </c>
      <c r="L137" s="3">
        <v>0</v>
      </c>
      <c r="M137" s="3">
        <v>2.6809651474530801E-3</v>
      </c>
      <c r="N137" s="3">
        <v>0</v>
      </c>
      <c r="O137" s="3">
        <v>0</v>
      </c>
      <c r="P137" s="3">
        <v>0</v>
      </c>
    </row>
    <row r="138" spans="1:16" x14ac:dyDescent="0.3">
      <c r="B138" s="3">
        <v>7.9999999999999895E-6</v>
      </c>
      <c r="C138" s="3">
        <v>0.11734693877551</v>
      </c>
      <c r="D138" s="3">
        <v>0.26020408163265302</v>
      </c>
      <c r="E138" s="3">
        <v>0.246173469387755</v>
      </c>
      <c r="F138" s="3">
        <v>0.17346938775510201</v>
      </c>
      <c r="G138" s="3">
        <v>0.10204081632653</v>
      </c>
      <c r="H138" s="3">
        <v>5.4846938775510203E-2</v>
      </c>
      <c r="I138" s="3">
        <v>2.6785714285714201E-2</v>
      </c>
      <c r="J138" s="3">
        <v>1.1479591836734601E-2</v>
      </c>
      <c r="K138" s="3">
        <v>7.6530612244897897E-3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</row>
    <row r="139" spans="1:16" x14ac:dyDescent="0.3">
      <c r="B139" s="3">
        <v>9.9999999999999907E-6</v>
      </c>
      <c r="C139" s="3">
        <v>0.151133501259445</v>
      </c>
      <c r="D139" s="3">
        <v>0.25440806045339998</v>
      </c>
      <c r="E139" s="3">
        <v>0.19395465994962199</v>
      </c>
      <c r="F139" s="3">
        <v>0.123425692695214</v>
      </c>
      <c r="G139" s="3">
        <v>7.68261964735516E-2</v>
      </c>
      <c r="H139" s="3">
        <v>6.6750629722921895E-2</v>
      </c>
      <c r="I139" s="3">
        <v>4.0302267002518898E-2</v>
      </c>
      <c r="J139" s="3">
        <v>3.5264483627204003E-2</v>
      </c>
      <c r="K139" s="3">
        <v>2.2670025188916799E-2</v>
      </c>
      <c r="L139" s="3">
        <v>1.00755667506297E-2</v>
      </c>
      <c r="M139" s="3">
        <v>1.25944584382871E-2</v>
      </c>
      <c r="N139" s="3">
        <v>7.5566750629722903E-3</v>
      </c>
      <c r="O139" s="3">
        <v>2.5188916876574298E-3</v>
      </c>
      <c r="P139" s="3">
        <v>2.5188916876574298E-3</v>
      </c>
    </row>
    <row r="140" spans="1:16" x14ac:dyDescent="0.3">
      <c r="B140" s="3">
        <v>1.49999999999999E-5</v>
      </c>
      <c r="C140" s="3">
        <v>9.4188376753506997E-2</v>
      </c>
      <c r="D140" s="3">
        <v>0.200400801603206</v>
      </c>
      <c r="E140" s="3">
        <v>0.18036072144288501</v>
      </c>
      <c r="F140" s="3">
        <v>0.12625250501002</v>
      </c>
      <c r="G140" s="3">
        <v>9.3186372745490895E-2</v>
      </c>
      <c r="H140" s="3">
        <v>7.5150300601202299E-2</v>
      </c>
      <c r="I140" s="3">
        <v>4.9098196392785502E-2</v>
      </c>
      <c r="J140" s="3">
        <v>4.0080160320641198E-2</v>
      </c>
      <c r="K140" s="3">
        <v>3.5070140280561102E-2</v>
      </c>
      <c r="L140" s="3">
        <v>2.3046092184368702E-2</v>
      </c>
      <c r="M140" s="3">
        <v>2.0040080160320599E-2</v>
      </c>
      <c r="N140" s="3">
        <v>2.1042084168336601E-2</v>
      </c>
      <c r="O140" s="3">
        <v>2.6052104208416801E-2</v>
      </c>
      <c r="P140" s="3">
        <v>1.6032064128256501E-2</v>
      </c>
    </row>
    <row r="141" spans="1:16" x14ac:dyDescent="0.3">
      <c r="B141" s="3">
        <v>1.99999999999999E-5</v>
      </c>
      <c r="C141" s="3">
        <v>1.74904942965779E-2</v>
      </c>
      <c r="D141" s="3">
        <v>6.2357414448669199E-2</v>
      </c>
      <c r="E141" s="3">
        <v>0.114828897338403</v>
      </c>
      <c r="F141" s="3">
        <v>0.13992395437262301</v>
      </c>
      <c r="G141" s="3">
        <v>0.139163498098859</v>
      </c>
      <c r="H141" s="3">
        <v>0.14296577946767999</v>
      </c>
      <c r="I141" s="3">
        <v>0.114828897338403</v>
      </c>
      <c r="J141" s="3">
        <v>9.6577946768060793E-2</v>
      </c>
      <c r="K141" s="3">
        <v>6.5399239543726201E-2</v>
      </c>
      <c r="L141" s="3">
        <v>4.1825095057034203E-2</v>
      </c>
      <c r="M141" s="3">
        <v>2.7376425855513298E-2</v>
      </c>
      <c r="N141" s="3">
        <v>2.1292775665399201E-2</v>
      </c>
      <c r="O141" s="3">
        <v>7.6045627376425803E-3</v>
      </c>
      <c r="P141" s="3">
        <v>8.3650190114068403E-3</v>
      </c>
    </row>
    <row r="145" spans="1:19" x14ac:dyDescent="0.3">
      <c r="B145" t="s">
        <v>14</v>
      </c>
    </row>
    <row r="147" spans="1:19" x14ac:dyDescent="0.3">
      <c r="A147" t="s">
        <v>170</v>
      </c>
      <c r="B147" s="3">
        <v>3.5899999999999902E-7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3">
      <c r="B148" t="s">
        <v>171</v>
      </c>
      <c r="C148" t="s">
        <v>161</v>
      </c>
      <c r="D148" t="s">
        <v>162</v>
      </c>
      <c r="E148" t="s">
        <v>163</v>
      </c>
      <c r="F148" t="s">
        <v>164</v>
      </c>
      <c r="G148" t="s">
        <v>165</v>
      </c>
      <c r="H148" t="s">
        <v>166</v>
      </c>
      <c r="I148" t="s">
        <v>167</v>
      </c>
      <c r="J148" t="s">
        <v>168</v>
      </c>
      <c r="K148" t="s">
        <v>169</v>
      </c>
      <c r="L148" s="3" t="s">
        <v>172</v>
      </c>
      <c r="M148" s="3" t="s">
        <v>173</v>
      </c>
      <c r="N148" s="3" t="s">
        <v>174</v>
      </c>
      <c r="O148" s="3" t="s">
        <v>175</v>
      </c>
      <c r="P148" s="3" t="s">
        <v>176</v>
      </c>
      <c r="Q148" s="3" t="s">
        <v>177</v>
      </c>
      <c r="R148" s="3" t="s">
        <v>178</v>
      </c>
      <c r="S148" s="3" t="s">
        <v>179</v>
      </c>
    </row>
    <row r="149" spans="1:19" x14ac:dyDescent="0.3">
      <c r="B149" s="3">
        <v>1.9999999999999902E-6</v>
      </c>
      <c r="C149" s="3">
        <v>0.30952380952380898</v>
      </c>
      <c r="D149" s="3">
        <v>0.19047619047618999</v>
      </c>
      <c r="E149" s="3">
        <v>0.293650793650793</v>
      </c>
      <c r="F149" s="3">
        <v>0.119047619047619</v>
      </c>
      <c r="G149" s="3">
        <v>5.1587301587301501E-2</v>
      </c>
      <c r="H149" s="3">
        <v>1.9841269841269799E-2</v>
      </c>
      <c r="I149" s="3">
        <v>3.9682539682539602E-3</v>
      </c>
      <c r="J149" s="3">
        <v>0</v>
      </c>
      <c r="K149" s="3">
        <v>0</v>
      </c>
      <c r="L149" s="3">
        <v>0</v>
      </c>
      <c r="M149" s="3">
        <v>3.9682539682539602E-3</v>
      </c>
      <c r="N149" s="3">
        <v>3.9682539682539602E-3</v>
      </c>
      <c r="O149" s="3">
        <v>0</v>
      </c>
      <c r="P149" s="3">
        <v>0</v>
      </c>
      <c r="Q149" s="3">
        <v>3.9682539682539602E-3</v>
      </c>
      <c r="R149" s="3">
        <v>0</v>
      </c>
      <c r="S149" s="3">
        <v>0</v>
      </c>
    </row>
    <row r="150" spans="1:19" x14ac:dyDescent="0.3">
      <c r="B150" s="3">
        <v>3.9999999999999897E-6</v>
      </c>
      <c r="C150" s="3">
        <v>0.251327433628318</v>
      </c>
      <c r="D150" s="3">
        <v>0.16814159292035299</v>
      </c>
      <c r="E150" s="3">
        <v>0.27256637168141501</v>
      </c>
      <c r="F150" s="3">
        <v>0.15929203539823</v>
      </c>
      <c r="G150" s="3">
        <v>9.5575221238937996E-2</v>
      </c>
      <c r="H150" s="3">
        <v>3.5398230088495498E-2</v>
      </c>
      <c r="I150" s="3">
        <v>1.41592920353982E-2</v>
      </c>
      <c r="J150" s="3">
        <v>3.5398230088495501E-3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</row>
    <row r="151" spans="1:19" x14ac:dyDescent="0.3">
      <c r="B151" s="3">
        <v>6.0000000000000002E-6</v>
      </c>
      <c r="C151" s="3">
        <v>8.5963734049697704E-2</v>
      </c>
      <c r="D151" s="3">
        <v>0.112827400940228</v>
      </c>
      <c r="E151" s="3">
        <v>0.20416386836803199</v>
      </c>
      <c r="F151" s="3">
        <v>0.16655473472128901</v>
      </c>
      <c r="G151" s="3">
        <v>0.15983881799865601</v>
      </c>
      <c r="H151" s="3">
        <v>0.112827400940228</v>
      </c>
      <c r="I151" s="3">
        <v>7.25319006044325E-2</v>
      </c>
      <c r="J151" s="3">
        <v>2.95500335795836E-2</v>
      </c>
      <c r="K151" s="3">
        <v>9.4022834116856899E-3</v>
      </c>
      <c r="L151" s="3">
        <v>4.7011417058428397E-3</v>
      </c>
      <c r="M151" s="3">
        <v>4.0295500335795799E-3</v>
      </c>
      <c r="N151" s="3">
        <v>9.4022834116856899E-3</v>
      </c>
      <c r="O151" s="3">
        <v>1.2760241773002E-2</v>
      </c>
      <c r="P151" s="3">
        <v>7.3875083948958999E-3</v>
      </c>
      <c r="Q151" s="3">
        <v>0</v>
      </c>
      <c r="R151" s="3">
        <v>5.37273337810611E-3</v>
      </c>
      <c r="S151" s="3">
        <v>2.6863666890530498E-3</v>
      </c>
    </row>
    <row r="152" spans="1:19" x14ac:dyDescent="0.3">
      <c r="B152" s="3">
        <v>7.9999999999999895E-6</v>
      </c>
      <c r="C152" s="3">
        <v>3.4698126301179702E-2</v>
      </c>
      <c r="D152" s="3">
        <v>8.4663428174878499E-2</v>
      </c>
      <c r="E152" s="3">
        <v>0.1353226925746</v>
      </c>
      <c r="F152" s="3">
        <v>0.20541290770298401</v>
      </c>
      <c r="G152" s="3">
        <v>0.19430950728660601</v>
      </c>
      <c r="H152" s="3">
        <v>0.165163081193615</v>
      </c>
      <c r="I152" s="3">
        <v>0.10270645385149201</v>
      </c>
      <c r="J152" s="3">
        <v>4.9965301873698797E-2</v>
      </c>
      <c r="K152" s="3">
        <v>1.8043025676613401E-2</v>
      </c>
      <c r="L152" s="3">
        <v>5.5517002081887498E-3</v>
      </c>
      <c r="M152" s="3">
        <v>2.7758501040943701E-3</v>
      </c>
      <c r="N152" s="3">
        <v>0</v>
      </c>
      <c r="O152" s="3">
        <v>0</v>
      </c>
      <c r="P152" s="3">
        <v>1.3879250520471801E-3</v>
      </c>
      <c r="Q152" s="3">
        <v>0</v>
      </c>
      <c r="R152" s="3">
        <v>0</v>
      </c>
      <c r="S152" s="3">
        <v>0</v>
      </c>
    </row>
    <row r="153" spans="1:19" x14ac:dyDescent="0.3">
      <c r="B153" s="3">
        <v>9.9999999999999907E-6</v>
      </c>
      <c r="C153" s="3">
        <v>5.4022988505747098E-2</v>
      </c>
      <c r="D153" s="3">
        <v>8.4482758620689602E-2</v>
      </c>
      <c r="E153" s="3">
        <v>0.119540229885057</v>
      </c>
      <c r="F153" s="3">
        <v>0.15977011494252799</v>
      </c>
      <c r="G153" s="3">
        <v>0.14827586206896501</v>
      </c>
      <c r="H153" s="3">
        <v>0.12413793103448199</v>
      </c>
      <c r="I153" s="3">
        <v>8.9655172413793102E-2</v>
      </c>
      <c r="J153" s="3">
        <v>6.3218390804597693E-2</v>
      </c>
      <c r="K153" s="3">
        <v>4.2528735632183901E-2</v>
      </c>
      <c r="L153" s="3">
        <v>2.8735632183908E-2</v>
      </c>
      <c r="M153" s="3">
        <v>2.9885057471264301E-2</v>
      </c>
      <c r="N153" s="3">
        <v>2.0114942528735601E-2</v>
      </c>
      <c r="O153" s="3">
        <v>1.3218390804597699E-2</v>
      </c>
      <c r="P153" s="3">
        <v>8.0459770114942493E-3</v>
      </c>
      <c r="Q153" s="3">
        <v>8.6206896551724102E-3</v>
      </c>
      <c r="R153" s="3">
        <v>3.4482758620689598E-3</v>
      </c>
      <c r="S153" s="3">
        <v>2.2988505747126402E-3</v>
      </c>
    </row>
    <row r="154" spans="1:19" x14ac:dyDescent="0.3">
      <c r="B154" s="3">
        <v>1.49999999999999E-5</v>
      </c>
      <c r="C154" s="3">
        <v>1.55776720034617E-2</v>
      </c>
      <c r="D154" s="3">
        <v>3.8078753786239698E-2</v>
      </c>
      <c r="E154" s="3">
        <v>7.2263089571613995E-2</v>
      </c>
      <c r="F154" s="3">
        <v>0.10255300735612199</v>
      </c>
      <c r="G154" s="3">
        <v>0.125486802250108</v>
      </c>
      <c r="H154" s="3">
        <v>0.12981393336218</v>
      </c>
      <c r="I154" s="3">
        <v>0.12202509736045</v>
      </c>
      <c r="J154" s="3">
        <v>0.10471657291215899</v>
      </c>
      <c r="K154" s="3">
        <v>6.8368671570748593E-2</v>
      </c>
      <c r="L154" s="3">
        <v>6.3176114236261294E-2</v>
      </c>
      <c r="M154" s="3">
        <v>4.7598442232799597E-2</v>
      </c>
      <c r="N154" s="3">
        <v>4.3271311120726901E-2</v>
      </c>
      <c r="O154" s="3">
        <v>2.3799221116399798E-2</v>
      </c>
      <c r="P154" s="3">
        <v>1.2981393336218E-2</v>
      </c>
      <c r="Q154" s="3">
        <v>1.99048031155344E-2</v>
      </c>
      <c r="R154" s="3">
        <v>8.6542622241453909E-3</v>
      </c>
      <c r="S154" s="3">
        <v>1.73085244482907E-3</v>
      </c>
    </row>
    <row r="155" spans="1:19" x14ac:dyDescent="0.3">
      <c r="B155" s="3">
        <v>1.99999999999999E-5</v>
      </c>
      <c r="C155" s="3">
        <v>5.2840158520475501E-3</v>
      </c>
      <c r="D155" s="3">
        <v>3.08234258036107E-2</v>
      </c>
      <c r="E155" s="3">
        <v>5.5041831792162002E-2</v>
      </c>
      <c r="F155" s="3">
        <v>7.9700572435050604E-2</v>
      </c>
      <c r="G155" s="3">
        <v>0.102157639806252</v>
      </c>
      <c r="H155" s="3">
        <v>0.14442976662263299</v>
      </c>
      <c r="I155" s="3">
        <v>0.12241303390576801</v>
      </c>
      <c r="J155" s="3">
        <v>0.12285336856010499</v>
      </c>
      <c r="K155" s="3">
        <v>9.4231616028181406E-2</v>
      </c>
      <c r="L155" s="3">
        <v>6.4288859533245202E-2</v>
      </c>
      <c r="M155" s="3">
        <v>5.4601497137824702E-2</v>
      </c>
      <c r="N155" s="3">
        <v>3.8749449581681999E-2</v>
      </c>
      <c r="O155" s="3">
        <v>2.5539409951563102E-2</v>
      </c>
      <c r="P155" s="3">
        <v>2.3778071334214002E-2</v>
      </c>
      <c r="Q155" s="3">
        <v>1.3210039630118801E-2</v>
      </c>
      <c r="R155" s="3">
        <v>9.2470277410832205E-3</v>
      </c>
      <c r="S155" s="3">
        <v>1.3650374284456099E-2</v>
      </c>
    </row>
    <row r="158" spans="1:19" x14ac:dyDescent="0.3">
      <c r="A158" t="s">
        <v>170</v>
      </c>
      <c r="B158" s="3">
        <v>3.5899999999999902E-7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3">
      <c r="B159" t="s">
        <v>171</v>
      </c>
      <c r="C159" t="s">
        <v>161</v>
      </c>
      <c r="D159" t="s">
        <v>162</v>
      </c>
      <c r="E159" t="s">
        <v>163</v>
      </c>
      <c r="F159" t="s">
        <v>164</v>
      </c>
      <c r="G159" t="s">
        <v>165</v>
      </c>
      <c r="H159" t="s">
        <v>166</v>
      </c>
      <c r="I159" t="s">
        <v>167</v>
      </c>
      <c r="J159" t="s">
        <v>168</v>
      </c>
      <c r="K159" t="s">
        <v>169</v>
      </c>
      <c r="L159" s="3" t="s">
        <v>172</v>
      </c>
      <c r="M159" s="3" t="s">
        <v>173</v>
      </c>
      <c r="N159" s="3" t="s">
        <v>174</v>
      </c>
      <c r="O159" s="3" t="s">
        <v>175</v>
      </c>
      <c r="P159" s="3" t="s">
        <v>176</v>
      </c>
      <c r="Q159" s="3" t="s">
        <v>177</v>
      </c>
      <c r="R159" s="3" t="s">
        <v>178</v>
      </c>
      <c r="S159" s="3" t="s">
        <v>179</v>
      </c>
    </row>
    <row r="160" spans="1:19" x14ac:dyDescent="0.3">
      <c r="B160" s="3">
        <v>1.9999999999999902E-6</v>
      </c>
      <c r="C160" s="3">
        <v>0.33480176211453699</v>
      </c>
      <c r="D160" s="3">
        <v>0.204845814977973</v>
      </c>
      <c r="E160" s="3">
        <v>0.26872246696035201</v>
      </c>
      <c r="F160" s="3">
        <v>0.11894273127753301</v>
      </c>
      <c r="G160" s="3">
        <v>5.2863436123347998E-2</v>
      </c>
      <c r="H160" s="3">
        <v>1.9823788546255501E-2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</row>
    <row r="161" spans="1:19" x14ac:dyDescent="0.3">
      <c r="B161" s="3">
        <v>3.9999999999999897E-6</v>
      </c>
      <c r="C161" s="3">
        <v>0.119180633147113</v>
      </c>
      <c r="D161" s="3">
        <v>0.14245810055865901</v>
      </c>
      <c r="E161" s="3">
        <v>0.24767225325884501</v>
      </c>
      <c r="F161" s="3">
        <v>0.21973929236499001</v>
      </c>
      <c r="G161" s="3">
        <v>0.154562383612662</v>
      </c>
      <c r="H161" s="3">
        <v>6.9832402234636798E-2</v>
      </c>
      <c r="I161" s="3">
        <v>2.8864059590316501E-2</v>
      </c>
      <c r="J161" s="3">
        <v>1.024208566108E-2</v>
      </c>
      <c r="K161" s="3">
        <v>3.7243947858472898E-3</v>
      </c>
      <c r="L161" s="3">
        <v>0</v>
      </c>
      <c r="M161" s="3">
        <v>1.8621973929236399E-3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1.8621973929236399E-3</v>
      </c>
    </row>
    <row r="162" spans="1:19" x14ac:dyDescent="0.3">
      <c r="B162" s="3">
        <v>6.0000000000000002E-6</v>
      </c>
      <c r="C162" s="3">
        <v>6.52999240698557E-2</v>
      </c>
      <c r="D162" s="3">
        <v>0.123006833712984</v>
      </c>
      <c r="E162" s="3">
        <v>0.202733485193621</v>
      </c>
      <c r="F162" s="3">
        <v>0.22247532270311299</v>
      </c>
      <c r="G162" s="3">
        <v>0.18223234624145701</v>
      </c>
      <c r="H162" s="3">
        <v>0.123006833712984</v>
      </c>
      <c r="I162" s="3">
        <v>4.5558086560364398E-2</v>
      </c>
      <c r="J162" s="3">
        <v>2.6575550493545898E-2</v>
      </c>
      <c r="K162" s="3">
        <v>4.5558086560364402E-3</v>
      </c>
      <c r="L162" s="3">
        <v>3.0372057706909601E-3</v>
      </c>
      <c r="M162" s="3">
        <v>1.5186028853454801E-3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</row>
    <row r="163" spans="1:19" x14ac:dyDescent="0.3">
      <c r="B163" s="3">
        <v>7.9999999999999895E-6</v>
      </c>
      <c r="C163" s="3">
        <v>5.9063136456211703E-2</v>
      </c>
      <c r="D163" s="3">
        <v>8.8934147997284399E-2</v>
      </c>
      <c r="E163" s="3">
        <v>0.192803801765105</v>
      </c>
      <c r="F163" s="3">
        <v>0.18329938900203599</v>
      </c>
      <c r="G163" s="3">
        <v>0.16293279022403201</v>
      </c>
      <c r="H163" s="3">
        <v>0.13306177868295899</v>
      </c>
      <c r="I163" s="3">
        <v>8.2145281737949702E-2</v>
      </c>
      <c r="J163" s="3">
        <v>4.3448744059742E-2</v>
      </c>
      <c r="K163" s="3">
        <v>2.1724372029871E-2</v>
      </c>
      <c r="L163" s="3">
        <v>1.08621860149355E-2</v>
      </c>
      <c r="M163" s="3">
        <v>9.50441276306856E-3</v>
      </c>
      <c r="N163" s="3">
        <v>2.7155465037338698E-3</v>
      </c>
      <c r="O163" s="3">
        <v>1.3577732518669299E-3</v>
      </c>
      <c r="P163" s="3">
        <v>2.7155465037338698E-3</v>
      </c>
      <c r="Q163" s="3">
        <v>1.3577732518669299E-3</v>
      </c>
      <c r="R163" s="3">
        <v>4.0733197556008099E-3</v>
      </c>
      <c r="S163" s="3">
        <v>0</v>
      </c>
    </row>
    <row r="164" spans="1:19" x14ac:dyDescent="0.3">
      <c r="B164" s="3">
        <v>9.9999999999999907E-6</v>
      </c>
      <c r="C164" s="3">
        <v>1.9483938915218501E-2</v>
      </c>
      <c r="D164" s="3">
        <v>5.73986308583464E-2</v>
      </c>
      <c r="E164" s="3">
        <v>0.10005265929436501</v>
      </c>
      <c r="F164" s="3">
        <v>0.161137440758293</v>
      </c>
      <c r="G164" s="3">
        <v>0.17956819378620301</v>
      </c>
      <c r="H164" s="3">
        <v>0.171669299631384</v>
      </c>
      <c r="I164" s="3">
        <v>0.12111637704054699</v>
      </c>
      <c r="J164" s="3">
        <v>9.8999473407056296E-2</v>
      </c>
      <c r="K164" s="3">
        <v>4.21274354923643E-2</v>
      </c>
      <c r="L164" s="3">
        <v>1.6324381253291199E-2</v>
      </c>
      <c r="M164" s="3">
        <v>1.47446024223275E-2</v>
      </c>
      <c r="N164" s="3">
        <v>7.37230121116377E-3</v>
      </c>
      <c r="O164" s="3">
        <v>1.0531858873091E-3</v>
      </c>
      <c r="P164" s="3">
        <v>4.2127435492364303E-3</v>
      </c>
      <c r="Q164" s="3">
        <v>3.1595576619273202E-3</v>
      </c>
      <c r="R164" s="3">
        <v>0</v>
      </c>
      <c r="S164" s="3">
        <v>1.5797788309636601E-3</v>
      </c>
    </row>
    <row r="165" spans="1:19" x14ac:dyDescent="0.3">
      <c r="B165" s="3">
        <v>1.49999999999999E-5</v>
      </c>
      <c r="C165" s="3">
        <v>9.1017016224772401E-3</v>
      </c>
      <c r="D165" s="3">
        <v>3.9572615749901001E-2</v>
      </c>
      <c r="E165" s="3">
        <v>6.3316185199841696E-2</v>
      </c>
      <c r="F165" s="3">
        <v>0.115156311832212</v>
      </c>
      <c r="G165" s="3">
        <v>0.13533834586466101</v>
      </c>
      <c r="H165" s="3">
        <v>0.14602295211713401</v>
      </c>
      <c r="I165" s="3">
        <v>0.126632370399683</v>
      </c>
      <c r="J165" s="3">
        <v>0.120696478037198</v>
      </c>
      <c r="K165" s="3">
        <v>8.1519588444796204E-2</v>
      </c>
      <c r="L165" s="3">
        <v>6.01503759398496E-2</v>
      </c>
      <c r="M165" s="3">
        <v>3.8781163434903003E-2</v>
      </c>
      <c r="N165" s="3">
        <v>1.3850415512465301E-2</v>
      </c>
      <c r="O165" s="3">
        <v>1.97863078749505E-2</v>
      </c>
      <c r="P165" s="3">
        <v>1.06846062524732E-2</v>
      </c>
      <c r="Q165" s="3">
        <v>9.4974277799762495E-3</v>
      </c>
      <c r="R165" s="3">
        <v>3.9572615749900999E-3</v>
      </c>
      <c r="S165" s="3">
        <v>5.9358923624851598E-3</v>
      </c>
    </row>
    <row r="166" spans="1:19" x14ac:dyDescent="0.3">
      <c r="B166" s="3">
        <v>1.99999999999999E-5</v>
      </c>
      <c r="C166" s="3">
        <v>7.6782449725776901E-3</v>
      </c>
      <c r="D166" s="3">
        <v>1.6087751371115101E-2</v>
      </c>
      <c r="E166" s="3">
        <v>3.8756855575868297E-2</v>
      </c>
      <c r="F166" s="3">
        <v>6.8372943327239394E-2</v>
      </c>
      <c r="G166" s="3">
        <v>0.105667276051188</v>
      </c>
      <c r="H166" s="3">
        <v>0.122851919561243</v>
      </c>
      <c r="I166" s="3">
        <v>0.13418647166361899</v>
      </c>
      <c r="J166" s="3">
        <v>0.117733089579524</v>
      </c>
      <c r="K166" s="3">
        <v>0.100914076782449</v>
      </c>
      <c r="L166" s="3">
        <v>0.104936014625228</v>
      </c>
      <c r="M166" s="3">
        <v>6.2888482632541098E-2</v>
      </c>
      <c r="N166" s="3">
        <v>4.9360146252285103E-2</v>
      </c>
      <c r="O166" s="3">
        <v>2.92504570383912E-2</v>
      </c>
      <c r="P166" s="3">
        <v>2.0840950639853702E-2</v>
      </c>
      <c r="Q166" s="3">
        <v>8.7751371115173601E-3</v>
      </c>
      <c r="R166" s="3">
        <v>5.8500914076782401E-3</v>
      </c>
      <c r="S166" s="3">
        <v>5.8500914076782401E-3</v>
      </c>
    </row>
    <row r="169" spans="1:19" x14ac:dyDescent="0.3">
      <c r="A169" t="s">
        <v>170</v>
      </c>
      <c r="B169" s="3">
        <v>3.5899999999999902E-7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3">
      <c r="B170" t="s">
        <v>171</v>
      </c>
      <c r="C170" t="s">
        <v>161</v>
      </c>
      <c r="D170" t="s">
        <v>162</v>
      </c>
      <c r="E170" t="s">
        <v>163</v>
      </c>
      <c r="F170" t="s">
        <v>164</v>
      </c>
      <c r="G170" t="s">
        <v>165</v>
      </c>
      <c r="H170" t="s">
        <v>166</v>
      </c>
      <c r="I170" t="s">
        <v>167</v>
      </c>
      <c r="J170" t="s">
        <v>168</v>
      </c>
      <c r="K170" t="s">
        <v>169</v>
      </c>
      <c r="L170" s="3" t="s">
        <v>172</v>
      </c>
      <c r="M170" s="3" t="s">
        <v>173</v>
      </c>
      <c r="N170" s="3" t="s">
        <v>174</v>
      </c>
      <c r="O170" s="3" t="s">
        <v>175</v>
      </c>
      <c r="P170" s="3" t="s">
        <v>176</v>
      </c>
      <c r="Q170" s="3" t="s">
        <v>177</v>
      </c>
      <c r="R170" s="3" t="s">
        <v>178</v>
      </c>
      <c r="S170" s="3" t="s">
        <v>179</v>
      </c>
    </row>
    <row r="171" spans="1:19" x14ac:dyDescent="0.3">
      <c r="B171" s="3">
        <v>1.9999999999999902E-6</v>
      </c>
      <c r="C171" s="3">
        <v>0.425414364640884</v>
      </c>
      <c r="D171" s="3">
        <v>0.232044198895027</v>
      </c>
      <c r="E171" s="3">
        <v>0.22651933701657401</v>
      </c>
      <c r="F171" s="3">
        <v>7.7348066298342497E-2</v>
      </c>
      <c r="G171" s="3">
        <v>2.7624309392265099E-2</v>
      </c>
      <c r="H171" s="3">
        <v>1.1049723756906001E-2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</row>
    <row r="172" spans="1:19" x14ac:dyDescent="0.3">
      <c r="B172" s="3">
        <v>3.9999999999999897E-6</v>
      </c>
      <c r="C172" s="3">
        <v>0.13877952755905501</v>
      </c>
      <c r="D172" s="3">
        <v>0.154527559055118</v>
      </c>
      <c r="E172" s="3">
        <v>0.27559055118110198</v>
      </c>
      <c r="F172" s="3">
        <v>0.214566929133858</v>
      </c>
      <c r="G172" s="3">
        <v>0.12598425196850299</v>
      </c>
      <c r="H172" s="3">
        <v>5.3149606299212601E-2</v>
      </c>
      <c r="I172" s="3">
        <v>1.77165354330708E-2</v>
      </c>
      <c r="J172" s="3">
        <v>4.9212598425196798E-3</v>
      </c>
      <c r="K172" s="3">
        <v>3.9370078740157402E-3</v>
      </c>
      <c r="L172" s="3">
        <v>0</v>
      </c>
      <c r="M172" s="3">
        <v>0</v>
      </c>
      <c r="N172" s="3">
        <v>3.9370078740157402E-3</v>
      </c>
      <c r="O172" s="3">
        <v>0</v>
      </c>
      <c r="P172" s="3">
        <v>3.9370078740157402E-3</v>
      </c>
      <c r="Q172" s="3">
        <v>1.9685039370078701E-3</v>
      </c>
      <c r="R172" s="3">
        <v>9.8425196850393699E-4</v>
      </c>
      <c r="S172" s="3">
        <v>0</v>
      </c>
    </row>
    <row r="173" spans="1:19" x14ac:dyDescent="0.3">
      <c r="B173" s="3">
        <v>6.0000000000000002E-6</v>
      </c>
      <c r="C173" s="3">
        <v>8.6956521739130405E-2</v>
      </c>
      <c r="D173" s="3">
        <v>0.129672006102212</v>
      </c>
      <c r="E173" s="3">
        <v>0.22273073989321099</v>
      </c>
      <c r="F173" s="3">
        <v>0.205949656750572</v>
      </c>
      <c r="G173" s="3">
        <v>0.15865751334858799</v>
      </c>
      <c r="H173" s="3">
        <v>9.9160945842867998E-2</v>
      </c>
      <c r="I173" s="3">
        <v>5.2631578947368397E-2</v>
      </c>
      <c r="J173" s="3">
        <v>1.6781083142639201E-2</v>
      </c>
      <c r="K173" s="3">
        <v>7.6277650648360002E-3</v>
      </c>
      <c r="L173" s="3">
        <v>1.5255530129672E-3</v>
      </c>
      <c r="M173" s="3">
        <v>7.6277650648360002E-3</v>
      </c>
      <c r="N173" s="3">
        <v>4.5766590389016001E-3</v>
      </c>
      <c r="O173" s="3">
        <v>0</v>
      </c>
      <c r="P173" s="3">
        <v>0</v>
      </c>
      <c r="Q173" s="3">
        <v>3.0511060259344001E-3</v>
      </c>
      <c r="R173" s="3">
        <v>3.0511060259344001E-3</v>
      </c>
      <c r="S173" s="3">
        <v>0</v>
      </c>
    </row>
    <row r="174" spans="1:19" x14ac:dyDescent="0.3">
      <c r="B174" s="3">
        <v>7.9999999999999895E-6</v>
      </c>
      <c r="C174" s="3">
        <v>3.0778515389257698E-2</v>
      </c>
      <c r="D174" s="3">
        <v>6.6385033192516596E-2</v>
      </c>
      <c r="E174" s="3">
        <v>0.132770066385033</v>
      </c>
      <c r="F174" s="3">
        <v>0.16656608328304101</v>
      </c>
      <c r="G174" s="3">
        <v>0.185878092939046</v>
      </c>
      <c r="H174" s="3">
        <v>0.165359082679541</v>
      </c>
      <c r="I174" s="3">
        <v>0.107423053711526</v>
      </c>
      <c r="J174" s="3">
        <v>5.0694025347012603E-2</v>
      </c>
      <c r="K174" s="3">
        <v>2.5950512975256398E-2</v>
      </c>
      <c r="L174" s="3">
        <v>1.44840072420036E-2</v>
      </c>
      <c r="M174" s="3">
        <v>9.6560048280024107E-3</v>
      </c>
      <c r="N174" s="3">
        <v>3.01750150875075E-3</v>
      </c>
      <c r="O174" s="3">
        <v>9.0525045262522599E-3</v>
      </c>
      <c r="P174" s="3">
        <v>1.2070006035003E-2</v>
      </c>
      <c r="Q174" s="3">
        <v>7.2420036210018102E-3</v>
      </c>
      <c r="R174" s="3">
        <v>4.8280024140012002E-3</v>
      </c>
      <c r="S174" s="3">
        <v>7.8455039227519601E-3</v>
      </c>
    </row>
    <row r="175" spans="1:19" x14ac:dyDescent="0.3">
      <c r="B175" s="3">
        <v>9.9999999999999907E-6</v>
      </c>
      <c r="C175" s="3">
        <v>2.54545454545454E-2</v>
      </c>
      <c r="D175" s="3">
        <v>6.5454545454545404E-2</v>
      </c>
      <c r="E175" s="3">
        <v>0.109090909090909</v>
      </c>
      <c r="F175" s="3">
        <v>0.18545454545454501</v>
      </c>
      <c r="G175" s="3">
        <v>0.19696969696969599</v>
      </c>
      <c r="H175" s="3">
        <v>0.159999999999999</v>
      </c>
      <c r="I175" s="3">
        <v>0.115151515151515</v>
      </c>
      <c r="J175" s="3">
        <v>7.9999999999999905E-2</v>
      </c>
      <c r="K175" s="3">
        <v>3.1515151515151503E-2</v>
      </c>
      <c r="L175" s="3">
        <v>1.21212121212121E-2</v>
      </c>
      <c r="M175" s="3">
        <v>1.09090909090909E-2</v>
      </c>
      <c r="N175" s="3">
        <v>4.8484848484848398E-3</v>
      </c>
      <c r="O175" s="3">
        <v>0</v>
      </c>
      <c r="P175" s="3">
        <v>2.4242424242424199E-3</v>
      </c>
      <c r="Q175" s="3">
        <v>0</v>
      </c>
      <c r="R175" s="3">
        <v>0</v>
      </c>
      <c r="S175" s="3">
        <v>6.0606060606060498E-4</v>
      </c>
    </row>
    <row r="176" spans="1:19" x14ac:dyDescent="0.3">
      <c r="B176" s="3">
        <v>1.49999999999999E-5</v>
      </c>
      <c r="C176" s="3">
        <v>1.32501948558067E-2</v>
      </c>
      <c r="D176" s="3">
        <v>4.4816835541699102E-2</v>
      </c>
      <c r="E176" s="3">
        <v>9.5869056897895502E-2</v>
      </c>
      <c r="F176" s="3">
        <v>0.13678877630553299</v>
      </c>
      <c r="G176" s="3">
        <v>0.15003897116133999</v>
      </c>
      <c r="H176" s="3">
        <v>0.14263445050662499</v>
      </c>
      <c r="I176" s="3">
        <v>0.13561964146531499</v>
      </c>
      <c r="J176" s="3">
        <v>0.107560405300077</v>
      </c>
      <c r="K176" s="3">
        <v>7.79423226812158E-2</v>
      </c>
      <c r="L176" s="3">
        <v>3.9750584567420102E-2</v>
      </c>
      <c r="M176" s="3">
        <v>1.40296180826188E-2</v>
      </c>
      <c r="N176" s="3">
        <v>1.5978176149649199E-2</v>
      </c>
      <c r="O176" s="3">
        <v>1.16913484021823E-2</v>
      </c>
      <c r="P176" s="3">
        <v>3.8971161340607902E-3</v>
      </c>
      <c r="Q176" s="3">
        <v>3.5074045206547099E-3</v>
      </c>
      <c r="R176" s="3">
        <v>5.0662509742790303E-3</v>
      </c>
      <c r="S176" s="3">
        <v>1.55884645362431E-3</v>
      </c>
    </row>
    <row r="177" spans="1:19" x14ac:dyDescent="0.3">
      <c r="B177" s="3">
        <v>1.99999999999999E-5</v>
      </c>
      <c r="C177" s="3">
        <v>7.9365079365079309E-3</v>
      </c>
      <c r="D177" s="3">
        <v>2.1604938271604899E-2</v>
      </c>
      <c r="E177" s="3">
        <v>2.9982363315696599E-2</v>
      </c>
      <c r="F177" s="3">
        <v>7.3633156966490296E-2</v>
      </c>
      <c r="G177" s="3">
        <v>8.4656084656084596E-2</v>
      </c>
      <c r="H177" s="3">
        <v>0.14241622574955901</v>
      </c>
      <c r="I177" s="3">
        <v>0.139770723104056</v>
      </c>
      <c r="J177" s="3">
        <v>0.14065255731922299</v>
      </c>
      <c r="K177" s="3">
        <v>0.10405643738977</v>
      </c>
      <c r="L177" s="3">
        <v>9.2592592592592601E-2</v>
      </c>
      <c r="M177" s="3">
        <v>5.9964726631393302E-2</v>
      </c>
      <c r="N177" s="3">
        <v>5.0264550264550199E-2</v>
      </c>
      <c r="O177" s="3">
        <v>1.67548500881834E-2</v>
      </c>
      <c r="P177" s="3">
        <v>1.3227513227513201E-2</v>
      </c>
      <c r="Q177" s="3">
        <v>5.2910052910052898E-3</v>
      </c>
      <c r="R177" s="3">
        <v>9.2592592592592501E-3</v>
      </c>
      <c r="S177" s="3">
        <v>7.9365079365079309E-3</v>
      </c>
    </row>
    <row r="181" spans="1:19" x14ac:dyDescent="0.3">
      <c r="B181" t="s">
        <v>15</v>
      </c>
    </row>
    <row r="183" spans="1:19" x14ac:dyDescent="0.3">
      <c r="A183" t="s">
        <v>170</v>
      </c>
      <c r="B183" s="3">
        <v>3.5899999999999902E-7</v>
      </c>
      <c r="C183" s="3"/>
      <c r="D183" s="3"/>
      <c r="E183" s="3"/>
      <c r="F183" s="3"/>
      <c r="G183" s="3"/>
    </row>
    <row r="184" spans="1:19" x14ac:dyDescent="0.3">
      <c r="B184" t="s">
        <v>171</v>
      </c>
      <c r="C184" t="s">
        <v>161</v>
      </c>
      <c r="D184" t="s">
        <v>162</v>
      </c>
      <c r="E184" t="s">
        <v>163</v>
      </c>
      <c r="F184" t="s">
        <v>164</v>
      </c>
      <c r="G184" t="s">
        <v>165</v>
      </c>
      <c r="L184" s="3"/>
      <c r="M184" s="3"/>
      <c r="N184" s="3"/>
      <c r="O184" s="3"/>
      <c r="P184" s="3"/>
      <c r="Q184" s="3"/>
      <c r="R184" s="3"/>
      <c r="S184" s="3"/>
    </row>
    <row r="185" spans="1:19" x14ac:dyDescent="0.3">
      <c r="B185" s="3">
        <v>9.9999999999999903E-8</v>
      </c>
      <c r="C185" s="3">
        <v>0.83644859813084105</v>
      </c>
      <c r="D185" s="3">
        <v>0.16355140186915801</v>
      </c>
      <c r="E185" s="3">
        <v>0</v>
      </c>
      <c r="F185" s="3">
        <v>0</v>
      </c>
      <c r="G185" s="3">
        <v>0</v>
      </c>
    </row>
    <row r="186" spans="1:19" x14ac:dyDescent="0.3">
      <c r="B186" s="3">
        <v>1.9999999999999901E-7</v>
      </c>
      <c r="C186" s="3">
        <v>0.69811320754716899</v>
      </c>
      <c r="D186" s="3">
        <v>0.28301886792452802</v>
      </c>
      <c r="E186" s="3">
        <v>1.8867924528301799E-2</v>
      </c>
      <c r="F186" s="3">
        <v>0</v>
      </c>
      <c r="G186" s="3">
        <v>0</v>
      </c>
    </row>
    <row r="187" spans="1:19" x14ac:dyDescent="0.3">
      <c r="B187" s="3">
        <v>3.9999999999999898E-7</v>
      </c>
      <c r="C187" s="3">
        <v>0.52024922118380001</v>
      </c>
      <c r="D187" s="3">
        <v>0.38317757009345699</v>
      </c>
      <c r="E187" s="3">
        <v>9.0342679127725797E-2</v>
      </c>
      <c r="F187" s="3">
        <v>6.2305295950155701E-3</v>
      </c>
      <c r="G187" s="3">
        <v>0</v>
      </c>
    </row>
    <row r="188" spans="1:19" x14ac:dyDescent="0.3">
      <c r="B188" s="3">
        <v>5.9999999999999902E-7</v>
      </c>
      <c r="C188" s="3">
        <v>0.20081411126187201</v>
      </c>
      <c r="D188" s="3">
        <v>0.45861601085481601</v>
      </c>
      <c r="E188" s="3">
        <v>0.256445047489823</v>
      </c>
      <c r="F188" s="3">
        <v>7.5983717774762496E-2</v>
      </c>
      <c r="G188" s="3">
        <v>8.1411126187245497E-3</v>
      </c>
    </row>
    <row r="189" spans="1:19" x14ac:dyDescent="0.3">
      <c r="B189" s="3">
        <v>7.9999999999999901E-7</v>
      </c>
      <c r="C189" s="3">
        <v>0.19833564493758599</v>
      </c>
      <c r="D189" s="3">
        <v>0.43550624133148302</v>
      </c>
      <c r="E189" s="3">
        <v>0.26352288488210801</v>
      </c>
      <c r="F189" s="3">
        <v>8.7378640776699004E-2</v>
      </c>
      <c r="G189" s="3">
        <v>1.5256588072122001E-2</v>
      </c>
    </row>
    <row r="190" spans="1:19" x14ac:dyDescent="0.3">
      <c r="B190" s="3">
        <v>9.999999999999989E-7</v>
      </c>
      <c r="C190" s="3">
        <v>9.0990990990991005E-2</v>
      </c>
      <c r="D190" s="3">
        <v>0.37027027027026999</v>
      </c>
      <c r="E190" s="3">
        <v>0.34954954954954898</v>
      </c>
      <c r="F190" s="3">
        <v>0.15675675675675599</v>
      </c>
      <c r="G190" s="3">
        <v>3.24324324324324E-2</v>
      </c>
    </row>
    <row r="191" spans="1:19" x14ac:dyDescent="0.3">
      <c r="B191" s="3">
        <v>1.19999999999999E-6</v>
      </c>
      <c r="C191" s="3">
        <v>7.5680272108843497E-2</v>
      </c>
      <c r="D191" s="3">
        <v>0.35204081632653</v>
      </c>
      <c r="E191" s="3">
        <v>0.33163265306122403</v>
      </c>
      <c r="F191" s="3">
        <v>0.18877551020408101</v>
      </c>
      <c r="G191" s="3">
        <v>5.1870748299319702E-2</v>
      </c>
    </row>
    <row r="194" spans="1:19" x14ac:dyDescent="0.3">
      <c r="A194" t="s">
        <v>170</v>
      </c>
      <c r="B194" s="3">
        <v>3.5899999999999902E-7</v>
      </c>
      <c r="C194" s="3"/>
      <c r="D194" s="3"/>
      <c r="E194" s="3"/>
      <c r="F194" s="3"/>
      <c r="G194" s="3"/>
    </row>
    <row r="195" spans="1:19" x14ac:dyDescent="0.3">
      <c r="B195" t="s">
        <v>171</v>
      </c>
      <c r="C195" t="s">
        <v>161</v>
      </c>
      <c r="D195" t="s">
        <v>162</v>
      </c>
      <c r="E195" t="s">
        <v>163</v>
      </c>
      <c r="F195" t="s">
        <v>164</v>
      </c>
      <c r="G195" t="s">
        <v>165</v>
      </c>
      <c r="L195" s="3"/>
      <c r="M195" s="3"/>
      <c r="N195" s="3"/>
      <c r="O195" s="3"/>
      <c r="P195" s="3"/>
      <c r="Q195" s="3"/>
      <c r="R195" s="3"/>
      <c r="S195" s="3"/>
    </row>
    <row r="196" spans="1:19" x14ac:dyDescent="0.3">
      <c r="B196" s="3">
        <v>9.9999999999999903E-8</v>
      </c>
      <c r="C196" s="3">
        <v>0.83486238532110002</v>
      </c>
      <c r="D196" s="3">
        <v>0.16513761467889901</v>
      </c>
      <c r="E196" s="3">
        <v>0</v>
      </c>
      <c r="F196" s="3">
        <v>0</v>
      </c>
      <c r="G196" s="3">
        <v>0</v>
      </c>
    </row>
    <row r="197" spans="1:19" x14ac:dyDescent="0.3">
      <c r="B197" s="3">
        <v>1.9999999999999901E-7</v>
      </c>
      <c r="C197" s="3">
        <v>0.67741935483870896</v>
      </c>
      <c r="D197" s="3">
        <v>0.28673835125448</v>
      </c>
      <c r="E197" s="3">
        <v>3.5842293906809999E-2</v>
      </c>
      <c r="F197" s="3">
        <v>0</v>
      </c>
      <c r="G197" s="3">
        <v>0</v>
      </c>
    </row>
    <row r="198" spans="1:19" x14ac:dyDescent="0.3">
      <c r="B198" s="3">
        <v>3.9999999999999898E-7</v>
      </c>
      <c r="C198" s="3">
        <v>0.286874154262516</v>
      </c>
      <c r="D198" s="3">
        <v>0.487144790257104</v>
      </c>
      <c r="E198" s="3">
        <v>0.182679296346414</v>
      </c>
      <c r="F198" s="3">
        <v>3.7889039242219202E-2</v>
      </c>
      <c r="G198" s="3">
        <v>5.4127198917456E-3</v>
      </c>
    </row>
    <row r="199" spans="1:19" x14ac:dyDescent="0.3">
      <c r="B199" s="3">
        <v>5.9999999999999902E-7</v>
      </c>
      <c r="C199" s="3">
        <v>0.17215189873417699</v>
      </c>
      <c r="D199" s="3">
        <v>0.47848101265822701</v>
      </c>
      <c r="E199" s="3">
        <v>0.26455696202531598</v>
      </c>
      <c r="F199" s="3">
        <v>7.7215189873417703E-2</v>
      </c>
      <c r="G199" s="3">
        <v>7.5949367088607497E-3</v>
      </c>
    </row>
    <row r="200" spans="1:19" x14ac:dyDescent="0.3">
      <c r="B200" s="3">
        <v>7.9999999999999901E-7</v>
      </c>
      <c r="C200" s="3">
        <v>0.120292887029288</v>
      </c>
      <c r="D200" s="3">
        <v>0.40585774058577401</v>
      </c>
      <c r="E200" s="3">
        <v>0.33786610878661</v>
      </c>
      <c r="F200" s="3">
        <v>0.124476987447698</v>
      </c>
      <c r="G200" s="3">
        <v>1.15062761506276E-2</v>
      </c>
    </row>
    <row r="201" spans="1:19" x14ac:dyDescent="0.3">
      <c r="B201" s="3">
        <v>9.999999999999989E-7</v>
      </c>
      <c r="C201" s="3">
        <v>0.128</v>
      </c>
      <c r="D201" s="3">
        <v>0.42057142857142799</v>
      </c>
      <c r="E201" s="3">
        <v>0.315428571428571</v>
      </c>
      <c r="F201" s="3">
        <v>0.11771428571428499</v>
      </c>
      <c r="G201" s="3">
        <v>1.82857142857142E-2</v>
      </c>
    </row>
    <row r="202" spans="1:19" x14ac:dyDescent="0.3">
      <c r="B202" s="3">
        <v>1.19999999999999E-6</v>
      </c>
      <c r="C202" s="3">
        <v>7.00934579439252E-2</v>
      </c>
      <c r="D202" s="3">
        <v>0.329906542056074</v>
      </c>
      <c r="E202" s="3">
        <v>0.355140186915887</v>
      </c>
      <c r="F202" s="3">
        <v>0.200934579439252</v>
      </c>
      <c r="G202" s="3">
        <v>4.3925233644859799E-2</v>
      </c>
    </row>
    <row r="205" spans="1:19" x14ac:dyDescent="0.3">
      <c r="A205" t="s">
        <v>170</v>
      </c>
      <c r="B205" s="3">
        <v>3.5899999999999902E-7</v>
      </c>
      <c r="C205" s="3"/>
      <c r="D205" s="3"/>
      <c r="E205" s="3"/>
      <c r="F205" s="3"/>
      <c r="G205" s="3"/>
    </row>
    <row r="206" spans="1:19" x14ac:dyDescent="0.3">
      <c r="B206" s="3" t="s">
        <v>171</v>
      </c>
      <c r="C206" s="3" t="s">
        <v>161</v>
      </c>
      <c r="D206" s="3" t="s">
        <v>162</v>
      </c>
      <c r="E206" s="3" t="s">
        <v>163</v>
      </c>
      <c r="F206" s="3" t="s">
        <v>164</v>
      </c>
      <c r="G206" s="3" t="s">
        <v>165</v>
      </c>
    </row>
    <row r="207" spans="1:19" x14ac:dyDescent="0.3">
      <c r="B207" s="3">
        <v>9.9999999999999903E-8</v>
      </c>
      <c r="C207" s="3">
        <v>0.82743362831858402</v>
      </c>
      <c r="D207" s="3">
        <v>0.172566371681415</v>
      </c>
      <c r="E207" s="3">
        <v>0</v>
      </c>
      <c r="F207" s="3">
        <v>0</v>
      </c>
      <c r="G207" s="3">
        <v>0</v>
      </c>
    </row>
    <row r="208" spans="1:19" x14ac:dyDescent="0.3">
      <c r="B208" s="3">
        <v>1.9999999999999901E-7</v>
      </c>
      <c r="C208" s="3">
        <v>0.66666666666666596</v>
      </c>
      <c r="D208" s="3">
        <v>0.298969072164948</v>
      </c>
      <c r="E208" s="3">
        <v>3.4364261168384799E-2</v>
      </c>
      <c r="F208" s="3">
        <v>0</v>
      </c>
      <c r="G208" s="3">
        <v>0</v>
      </c>
    </row>
    <row r="209" spans="1:19" x14ac:dyDescent="0.3">
      <c r="B209" s="3">
        <v>3.9999999999999898E-7</v>
      </c>
      <c r="C209" s="3">
        <v>0.29439252336448601</v>
      </c>
      <c r="D209" s="3">
        <v>0.46417445482865999</v>
      </c>
      <c r="E209" s="3">
        <v>0.20404984423676001</v>
      </c>
      <c r="F209" s="3">
        <v>3.4267912772585597E-2</v>
      </c>
      <c r="G209" s="3">
        <v>3.1152647975077798E-3</v>
      </c>
    </row>
    <row r="210" spans="1:19" x14ac:dyDescent="0.3">
      <c r="B210" s="3">
        <v>5.9999999999999902E-7</v>
      </c>
      <c r="C210" s="3">
        <v>0.21194029850746199</v>
      </c>
      <c r="D210" s="3">
        <v>0.45671641791044698</v>
      </c>
      <c r="E210" s="3">
        <v>0.26716417910447698</v>
      </c>
      <c r="F210" s="3">
        <v>5.5223880597014899E-2</v>
      </c>
      <c r="G210" s="3">
        <v>8.9552238805970102E-3</v>
      </c>
    </row>
    <row r="211" spans="1:19" x14ac:dyDescent="0.3">
      <c r="B211" s="3">
        <v>7.9999999999999901E-7</v>
      </c>
      <c r="C211" s="3">
        <v>0.14212548015364901</v>
      </c>
      <c r="D211" s="3">
        <v>0.44046094750320097</v>
      </c>
      <c r="E211" s="3">
        <v>0.31370038412291901</v>
      </c>
      <c r="F211" s="3">
        <v>8.9628681177976899E-2</v>
      </c>
      <c r="G211" s="3">
        <v>1.4084507042253501E-2</v>
      </c>
    </row>
    <row r="212" spans="1:19" x14ac:dyDescent="0.3">
      <c r="B212" s="3">
        <v>9.999999999999989E-7</v>
      </c>
      <c r="C212" s="3">
        <v>8.5687382297551698E-2</v>
      </c>
      <c r="D212" s="3">
        <v>0.37853107344632703</v>
      </c>
      <c r="E212" s="3">
        <v>0.34839924670433098</v>
      </c>
      <c r="F212" s="3">
        <v>0.152542372881355</v>
      </c>
      <c r="G212" s="3">
        <v>3.4839924670433099E-2</v>
      </c>
    </row>
    <row r="213" spans="1:19" x14ac:dyDescent="0.3">
      <c r="B213" s="3">
        <v>1.19999999999999E-6</v>
      </c>
      <c r="C213" s="3">
        <v>5.8823529411764601E-2</v>
      </c>
      <c r="D213" s="3">
        <v>0.33785822021116102</v>
      </c>
      <c r="E213" s="3">
        <v>0.36048265460030099</v>
      </c>
      <c r="F213" s="3">
        <v>0.194570135746606</v>
      </c>
      <c r="G213" s="3">
        <v>4.8265460030165901E-2</v>
      </c>
    </row>
    <row r="217" spans="1:19" x14ac:dyDescent="0.3">
      <c r="B217" t="s">
        <v>27</v>
      </c>
    </row>
    <row r="219" spans="1:19" x14ac:dyDescent="0.3">
      <c r="A219" t="s">
        <v>170</v>
      </c>
      <c r="B219" s="3">
        <v>4.4699999999999901E-7</v>
      </c>
      <c r="C219" s="3"/>
      <c r="D219" s="3"/>
      <c r="E219" s="3"/>
    </row>
    <row r="220" spans="1:19" x14ac:dyDescent="0.3">
      <c r="B220" t="s">
        <v>171</v>
      </c>
      <c r="C220" t="s">
        <v>161</v>
      </c>
      <c r="D220" t="s">
        <v>162</v>
      </c>
      <c r="E220" t="s">
        <v>163</v>
      </c>
      <c r="L220" s="3"/>
      <c r="M220" s="3"/>
      <c r="N220" s="3"/>
      <c r="O220" s="3"/>
      <c r="P220" s="3"/>
      <c r="Q220" s="3"/>
      <c r="R220" s="3"/>
      <c r="S220" s="3"/>
    </row>
    <row r="221" spans="1:19" x14ac:dyDescent="0.3">
      <c r="B221" s="3">
        <v>9.9999999999999995E-8</v>
      </c>
      <c r="C221" s="3">
        <v>0.87081339712918604</v>
      </c>
      <c r="D221" s="3">
        <v>0.12918660287081299</v>
      </c>
      <c r="E221" s="3">
        <v>0</v>
      </c>
    </row>
    <row r="222" spans="1:19" x14ac:dyDescent="0.3">
      <c r="B222" s="3">
        <v>1.9999999999999999E-7</v>
      </c>
      <c r="C222" s="3">
        <v>0.73983739837398299</v>
      </c>
      <c r="D222" s="3">
        <v>0.23577235772357699</v>
      </c>
      <c r="E222" s="3">
        <v>2.4390243902439001E-2</v>
      </c>
    </row>
    <row r="223" spans="1:19" x14ac:dyDescent="0.3">
      <c r="B223" s="3">
        <v>2.9999999999999999E-7</v>
      </c>
      <c r="C223" s="3">
        <v>0.69366197183098499</v>
      </c>
      <c r="D223" s="3">
        <v>0.28169014084506999</v>
      </c>
      <c r="E223" s="3">
        <v>2.4647887323943601E-2</v>
      </c>
    </row>
    <row r="224" spans="1:19" x14ac:dyDescent="0.3">
      <c r="B224" s="3">
        <v>3.9999999999999998E-7</v>
      </c>
      <c r="C224" s="3">
        <v>0.60167130919220002</v>
      </c>
      <c r="D224" s="3">
        <v>0.33983286908077898</v>
      </c>
      <c r="E224" s="3">
        <v>5.8495821727019399E-2</v>
      </c>
    </row>
    <row r="225" spans="1:19" x14ac:dyDescent="0.3">
      <c r="B225" s="3">
        <v>4.9999999999999998E-7</v>
      </c>
      <c r="C225" s="3">
        <v>0.48563968668407298</v>
      </c>
      <c r="D225" s="3">
        <v>0.42036553524804099</v>
      </c>
      <c r="E225" s="3">
        <v>9.3994778067885101E-2</v>
      </c>
    </row>
    <row r="226" spans="1:19" x14ac:dyDescent="0.3">
      <c r="B226" s="3">
        <v>5.9999999999999997E-7</v>
      </c>
      <c r="C226" s="3">
        <v>0.42265795206971601</v>
      </c>
      <c r="D226" s="3">
        <v>0.44008714596949799</v>
      </c>
      <c r="E226" s="3">
        <v>0.13725490196078399</v>
      </c>
    </row>
    <row r="227" spans="1:19" x14ac:dyDescent="0.3">
      <c r="B227" s="3">
        <v>6.9999999999999997E-7</v>
      </c>
      <c r="C227" s="3">
        <v>0.434389140271493</v>
      </c>
      <c r="D227" s="3">
        <v>0.42986425339366502</v>
      </c>
      <c r="E227" s="3">
        <v>0.13574660633484101</v>
      </c>
    </row>
    <row r="230" spans="1:19" x14ac:dyDescent="0.3">
      <c r="A230" t="s">
        <v>170</v>
      </c>
      <c r="B230" s="3">
        <v>4.4699999999999901E-7</v>
      </c>
      <c r="C230" s="3"/>
      <c r="D230" s="3"/>
      <c r="E230" s="3"/>
    </row>
    <row r="231" spans="1:19" x14ac:dyDescent="0.3">
      <c r="B231" t="s">
        <v>171</v>
      </c>
      <c r="C231" t="s">
        <v>161</v>
      </c>
      <c r="D231" t="s">
        <v>162</v>
      </c>
      <c r="E231" t="s">
        <v>163</v>
      </c>
      <c r="L231" s="3"/>
      <c r="M231" s="3"/>
      <c r="N231" s="3"/>
      <c r="O231" s="3"/>
      <c r="P231" s="3"/>
      <c r="Q231" s="3"/>
      <c r="R231" s="3"/>
      <c r="S231" s="3"/>
    </row>
    <row r="232" spans="1:19" x14ac:dyDescent="0.3">
      <c r="B232" s="3">
        <v>9.9999999999999995E-8</v>
      </c>
      <c r="C232" s="3">
        <v>0.85999999999999899</v>
      </c>
      <c r="D232" s="3">
        <v>0.13500000000000001</v>
      </c>
      <c r="E232" s="3">
        <v>5.0000000000000001E-3</v>
      </c>
    </row>
    <row r="233" spans="1:19" x14ac:dyDescent="0.3">
      <c r="B233" s="3">
        <v>1.9999999999999999E-7</v>
      </c>
      <c r="C233" s="3">
        <v>0.75675675675675602</v>
      </c>
      <c r="D233" s="3">
        <v>0.231660231660231</v>
      </c>
      <c r="E233" s="3">
        <v>1.1583011583011499E-2</v>
      </c>
    </row>
    <row r="234" spans="1:19" x14ac:dyDescent="0.3">
      <c r="B234" s="3">
        <v>2.9999999999999999E-7</v>
      </c>
      <c r="C234" s="3">
        <v>0.60233918128654895</v>
      </c>
      <c r="D234" s="3">
        <v>0.33625730994151998</v>
      </c>
      <c r="E234" s="3">
        <v>6.14035087719298E-2</v>
      </c>
    </row>
    <row r="235" spans="1:19" x14ac:dyDescent="0.3">
      <c r="B235" s="3">
        <v>3.9999999999999998E-7</v>
      </c>
      <c r="C235" s="3">
        <v>0.61561561561561495</v>
      </c>
      <c r="D235" s="3">
        <v>0.33933933933933902</v>
      </c>
      <c r="E235" s="3">
        <v>4.5045045045045001E-2</v>
      </c>
    </row>
    <row r="236" spans="1:19" x14ac:dyDescent="0.3">
      <c r="B236" s="3">
        <v>4.9999999999999998E-7</v>
      </c>
      <c r="C236" s="3">
        <v>0.52752293577981602</v>
      </c>
      <c r="D236" s="3">
        <v>0.389908256880733</v>
      </c>
      <c r="E236" s="3">
        <v>8.2568807339449504E-2</v>
      </c>
    </row>
    <row r="237" spans="1:19" x14ac:dyDescent="0.3">
      <c r="B237" s="3">
        <v>5.9999999999999997E-7</v>
      </c>
      <c r="C237" s="3">
        <v>0.43388429752066099</v>
      </c>
      <c r="D237" s="3">
        <v>0.417355371900826</v>
      </c>
      <c r="E237" s="3">
        <v>0.14876033057851201</v>
      </c>
    </row>
    <row r="238" spans="1:19" x14ac:dyDescent="0.3">
      <c r="B238" s="3">
        <v>6.9999999999999997E-7</v>
      </c>
      <c r="C238" s="3">
        <v>0.43568464730290402</v>
      </c>
      <c r="D238" s="3">
        <v>0.43153526970954298</v>
      </c>
      <c r="E238" s="3">
        <v>0.13278008298755101</v>
      </c>
    </row>
    <row r="241" spans="1:19" x14ac:dyDescent="0.3">
      <c r="A241" t="s">
        <v>170</v>
      </c>
      <c r="B241" s="3">
        <v>4.4699999999999901E-7</v>
      </c>
      <c r="C241" s="3"/>
      <c r="D241" s="3"/>
      <c r="E241" s="3"/>
    </row>
    <row r="242" spans="1:19" x14ac:dyDescent="0.3">
      <c r="B242" t="s">
        <v>171</v>
      </c>
      <c r="C242" t="s">
        <v>161</v>
      </c>
      <c r="D242" t="s">
        <v>162</v>
      </c>
      <c r="E242" t="s">
        <v>163</v>
      </c>
      <c r="L242" s="3"/>
      <c r="M242" s="3"/>
      <c r="N242" s="3"/>
      <c r="O242" s="3"/>
      <c r="P242" s="3"/>
      <c r="Q242" s="3"/>
      <c r="R242" s="3"/>
      <c r="S242" s="3"/>
    </row>
    <row r="243" spans="1:19" x14ac:dyDescent="0.3">
      <c r="B243" s="3">
        <v>9.9999999999999995E-8</v>
      </c>
      <c r="C243" s="3">
        <v>0.81944444444444398</v>
      </c>
      <c r="D243" s="3">
        <v>0.171296296296296</v>
      </c>
      <c r="E243" s="3">
        <v>9.2592592592592501E-3</v>
      </c>
    </row>
    <row r="244" spans="1:19" x14ac:dyDescent="0.3">
      <c r="B244" s="3">
        <v>1.9999999999999999E-7</v>
      </c>
      <c r="C244" s="3">
        <v>0.76628352490421403</v>
      </c>
      <c r="D244" s="3">
        <v>0.21839080459770099</v>
      </c>
      <c r="E244" s="3">
        <v>1.53256704980842E-2</v>
      </c>
    </row>
    <row r="245" spans="1:19" x14ac:dyDescent="0.3">
      <c r="B245" s="3">
        <v>2.9999999999999999E-7</v>
      </c>
      <c r="C245" s="3">
        <v>0.60818713450292305</v>
      </c>
      <c r="D245" s="3">
        <v>0.33333333333333298</v>
      </c>
      <c r="E245" s="3">
        <v>5.8479532163742597E-2</v>
      </c>
    </row>
    <row r="246" spans="1:19" x14ac:dyDescent="0.3">
      <c r="B246" s="3">
        <v>3.9999999999999998E-7</v>
      </c>
      <c r="C246" s="3">
        <v>0.56342182890855397</v>
      </c>
      <c r="D246" s="3">
        <v>0.35693215339232998</v>
      </c>
      <c r="E246" s="3">
        <v>7.9646017699115002E-2</v>
      </c>
    </row>
    <row r="247" spans="1:19" x14ac:dyDescent="0.3">
      <c r="B247" s="3">
        <v>4.9999999999999998E-7</v>
      </c>
      <c r="C247" s="3">
        <v>0.50539956803455699</v>
      </c>
      <c r="D247" s="3">
        <v>0.39740820734341198</v>
      </c>
      <c r="E247" s="3">
        <v>9.7192224622030199E-2</v>
      </c>
    </row>
    <row r="248" spans="1:19" x14ac:dyDescent="0.3">
      <c r="B248" s="3">
        <v>5.9999999999999997E-7</v>
      </c>
      <c r="C248" s="3">
        <v>0.439824945295404</v>
      </c>
      <c r="D248" s="3">
        <v>0.43763676148796399</v>
      </c>
      <c r="E248" s="3">
        <v>0.12253829321663</v>
      </c>
    </row>
    <row r="249" spans="1:19" x14ac:dyDescent="0.3">
      <c r="B249" s="3">
        <v>6.9999999999999997E-7</v>
      </c>
      <c r="C249" s="3">
        <v>0.42105263157894701</v>
      </c>
      <c r="D249" s="3">
        <v>0.44736842105263103</v>
      </c>
      <c r="E249" s="3">
        <v>0.13157894736842099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DE8BE-D07D-4EEE-A2AA-C8414D3A18CE}">
  <dimension ref="A1:Q33"/>
  <sheetViews>
    <sheetView workbookViewId="0">
      <selection activeCell="Q33" sqref="Q33"/>
    </sheetView>
  </sheetViews>
  <sheetFormatPr defaultRowHeight="14.4" x14ac:dyDescent="0.3"/>
  <sheetData>
    <row r="1" spans="1:17" x14ac:dyDescent="0.3">
      <c r="A1" t="s">
        <v>43</v>
      </c>
      <c r="J1" t="s">
        <v>47</v>
      </c>
    </row>
    <row r="2" spans="1:17" x14ac:dyDescent="0.3"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27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27</v>
      </c>
    </row>
    <row r="3" spans="1:17" x14ac:dyDescent="0.3">
      <c r="A3" t="s">
        <v>36</v>
      </c>
      <c r="B3">
        <v>2.6240000000000001</v>
      </c>
      <c r="C3">
        <v>17.202000000000002</v>
      </c>
      <c r="D3">
        <v>7.3609999999999998</v>
      </c>
      <c r="E3">
        <v>4.0960000000000001</v>
      </c>
      <c r="F3">
        <v>3.7309999999999999</v>
      </c>
      <c r="G3">
        <v>1.6479999999999999</v>
      </c>
      <c r="H3">
        <v>0.58699999999999997</v>
      </c>
      <c r="J3" t="s">
        <v>36</v>
      </c>
      <c r="K3">
        <v>2.1589999999999998</v>
      </c>
      <c r="L3">
        <v>15.137</v>
      </c>
      <c r="M3">
        <v>7.532</v>
      </c>
      <c r="N3">
        <v>2.6190000000000002</v>
      </c>
      <c r="O3">
        <v>2.33</v>
      </c>
      <c r="P3">
        <v>0.114</v>
      </c>
      <c r="Q3">
        <v>0.29499999999999998</v>
      </c>
    </row>
    <row r="4" spans="1:17" x14ac:dyDescent="0.3">
      <c r="A4" t="s">
        <v>37</v>
      </c>
      <c r="B4">
        <v>5.6909999999999998</v>
      </c>
      <c r="C4">
        <v>33.648000000000003</v>
      </c>
      <c r="D4">
        <v>18.423999999999999</v>
      </c>
      <c r="E4">
        <v>10.477</v>
      </c>
      <c r="F4">
        <v>5.6630000000000003</v>
      </c>
      <c r="G4">
        <v>2.948</v>
      </c>
      <c r="H4">
        <v>2.0329999999999999</v>
      </c>
      <c r="J4" t="s">
        <v>37</v>
      </c>
      <c r="K4">
        <v>3.18</v>
      </c>
      <c r="L4">
        <v>34.933</v>
      </c>
      <c r="M4">
        <v>18.946999999999999</v>
      </c>
      <c r="N4">
        <v>7.1920000000000002</v>
      </c>
      <c r="O4">
        <v>1.7669999999999999</v>
      </c>
      <c r="P4">
        <v>0.433</v>
      </c>
      <c r="Q4">
        <v>1.131</v>
      </c>
    </row>
    <row r="5" spans="1:17" x14ac:dyDescent="0.3">
      <c r="A5" t="s">
        <v>38</v>
      </c>
      <c r="B5">
        <v>8.4849999999999994</v>
      </c>
      <c r="C5">
        <v>48.5</v>
      </c>
      <c r="D5">
        <v>27.779</v>
      </c>
      <c r="E5">
        <v>16.225000000000001</v>
      </c>
      <c r="F5">
        <v>9.2759999999999998</v>
      </c>
      <c r="G5">
        <v>4.1020000000000003</v>
      </c>
      <c r="J5" t="s">
        <v>38</v>
      </c>
      <c r="K5">
        <v>5.5640000000000001</v>
      </c>
      <c r="L5">
        <v>39.01</v>
      </c>
      <c r="M5">
        <v>27.817</v>
      </c>
      <c r="N5">
        <v>10.782</v>
      </c>
      <c r="O5">
        <v>4.9089999999999998</v>
      </c>
      <c r="P5">
        <v>1.024</v>
      </c>
    </row>
    <row r="6" spans="1:17" x14ac:dyDescent="0.3">
      <c r="A6" t="s">
        <v>39</v>
      </c>
      <c r="B6">
        <v>10.493</v>
      </c>
      <c r="C6">
        <v>53.746000000000002</v>
      </c>
      <c r="D6">
        <v>33.106999999999999</v>
      </c>
      <c r="E6">
        <v>20.614999999999998</v>
      </c>
      <c r="F6">
        <v>12.962999999999999</v>
      </c>
      <c r="G6">
        <v>5.0570000000000004</v>
      </c>
      <c r="J6" t="s">
        <v>39</v>
      </c>
      <c r="K6">
        <v>8.0269999999999992</v>
      </c>
      <c r="L6">
        <v>40.154000000000003</v>
      </c>
      <c r="M6">
        <v>32.667000000000002</v>
      </c>
      <c r="N6">
        <v>14.465999999999999</v>
      </c>
      <c r="O6">
        <v>6.6630000000000003</v>
      </c>
      <c r="P6">
        <v>2.121</v>
      </c>
    </row>
    <row r="7" spans="1:17" x14ac:dyDescent="0.3">
      <c r="A7" t="s">
        <v>40</v>
      </c>
      <c r="B7">
        <v>13.984999999999999</v>
      </c>
      <c r="D7">
        <v>39.79</v>
      </c>
      <c r="E7">
        <v>25.396999999999998</v>
      </c>
      <c r="F7">
        <v>16.843</v>
      </c>
      <c r="J7" t="s">
        <v>40</v>
      </c>
      <c r="K7">
        <v>11.153</v>
      </c>
      <c r="M7">
        <v>25.434000000000001</v>
      </c>
      <c r="N7">
        <v>16.821000000000002</v>
      </c>
      <c r="O7">
        <v>9.3019999999999996</v>
      </c>
    </row>
    <row r="14" spans="1:17" x14ac:dyDescent="0.3">
      <c r="A14" t="s">
        <v>45</v>
      </c>
      <c r="B14" t="s">
        <v>30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27</v>
      </c>
      <c r="J14" t="s">
        <v>48</v>
      </c>
      <c r="K14" t="s">
        <v>30</v>
      </c>
      <c r="L14" t="s">
        <v>31</v>
      </c>
      <c r="M14" t="s">
        <v>32</v>
      </c>
      <c r="N14" t="s">
        <v>33</v>
      </c>
      <c r="O14" t="s">
        <v>34</v>
      </c>
      <c r="P14" t="s">
        <v>35</v>
      </c>
      <c r="Q14" t="s">
        <v>27</v>
      </c>
    </row>
    <row r="15" spans="1:17" x14ac:dyDescent="0.3">
      <c r="A15" t="s">
        <v>36</v>
      </c>
      <c r="B15">
        <v>4.3999999999999997E-2</v>
      </c>
      <c r="C15">
        <v>0.61499999999999999</v>
      </c>
      <c r="D15">
        <v>0.27500000000000002</v>
      </c>
      <c r="E15">
        <v>9.6000000000000002E-2</v>
      </c>
      <c r="F15">
        <v>3.5999999999999997E-2</v>
      </c>
      <c r="G15">
        <v>7.8E-2</v>
      </c>
      <c r="H15">
        <v>1.7000000000000001E-2</v>
      </c>
      <c r="J15" t="s">
        <v>36</v>
      </c>
      <c r="K15">
        <v>1.2999999999999999E-2</v>
      </c>
      <c r="L15">
        <v>0.5</v>
      </c>
      <c r="M15">
        <v>0.371</v>
      </c>
      <c r="N15">
        <v>0.11600000000000001</v>
      </c>
      <c r="O15">
        <v>0.28499999999999998</v>
      </c>
      <c r="P15">
        <v>3.6999999999999998E-2</v>
      </c>
      <c r="Q15">
        <v>1.7000000000000001E-2</v>
      </c>
    </row>
    <row r="16" spans="1:17" x14ac:dyDescent="0.3">
      <c r="A16" t="s">
        <v>37</v>
      </c>
      <c r="B16">
        <v>0.127</v>
      </c>
      <c r="C16">
        <v>1.266</v>
      </c>
      <c r="D16">
        <v>0.66500000000000004</v>
      </c>
      <c r="E16">
        <v>0.20899999999999999</v>
      </c>
      <c r="F16">
        <v>0.20799999999999999</v>
      </c>
      <c r="G16">
        <v>9.4E-2</v>
      </c>
      <c r="H16">
        <v>8.7999999999999995E-2</v>
      </c>
      <c r="J16" t="s">
        <v>37</v>
      </c>
      <c r="K16">
        <v>0.31</v>
      </c>
      <c r="L16">
        <v>2.7450000000000001</v>
      </c>
      <c r="M16">
        <v>1.9159999999999999</v>
      </c>
      <c r="N16">
        <v>0.49</v>
      </c>
      <c r="O16">
        <v>0.16200000000000001</v>
      </c>
      <c r="P16">
        <v>3.9E-2</v>
      </c>
      <c r="Q16">
        <v>1.4E-2</v>
      </c>
    </row>
    <row r="17" spans="1:17" x14ac:dyDescent="0.3">
      <c r="A17" t="s">
        <v>38</v>
      </c>
      <c r="B17">
        <v>0.27500000000000002</v>
      </c>
      <c r="C17">
        <v>4.0549999999999997</v>
      </c>
      <c r="D17">
        <v>0.505</v>
      </c>
      <c r="E17">
        <v>0.34200000000000003</v>
      </c>
      <c r="F17">
        <v>0.55500000000000005</v>
      </c>
      <c r="G17">
        <v>0.22900000000000001</v>
      </c>
      <c r="J17" t="s">
        <v>38</v>
      </c>
      <c r="K17">
        <v>0.97799999999999998</v>
      </c>
      <c r="L17">
        <v>3.335</v>
      </c>
      <c r="M17">
        <v>2.2109999999999999</v>
      </c>
      <c r="N17">
        <v>1.024</v>
      </c>
      <c r="O17">
        <v>0.44500000000000001</v>
      </c>
      <c r="P17">
        <v>3.6999999999999998E-2</v>
      </c>
    </row>
    <row r="18" spans="1:17" x14ac:dyDescent="0.3">
      <c r="A18" t="s">
        <v>39</v>
      </c>
      <c r="B18">
        <v>0.36699999999999999</v>
      </c>
      <c r="C18">
        <v>4.9269999999999996</v>
      </c>
      <c r="D18">
        <v>1.9570000000000001</v>
      </c>
      <c r="E18">
        <v>0.73299999999999998</v>
      </c>
      <c r="F18">
        <v>0.40699999999999997</v>
      </c>
      <c r="G18">
        <v>0.22600000000000001</v>
      </c>
      <c r="J18" t="s">
        <v>39</v>
      </c>
      <c r="K18">
        <v>2.0459999999999998</v>
      </c>
      <c r="L18">
        <v>0.29299999999999998</v>
      </c>
      <c r="M18">
        <v>2.6259999999999999</v>
      </c>
      <c r="N18">
        <v>1.8340000000000001</v>
      </c>
      <c r="O18">
        <v>6.3E-2</v>
      </c>
      <c r="P18">
        <v>0.111</v>
      </c>
    </row>
    <row r="19" spans="1:17" x14ac:dyDescent="0.3">
      <c r="A19" t="s">
        <v>40</v>
      </c>
      <c r="B19">
        <v>0.51100000000000001</v>
      </c>
      <c r="D19">
        <v>3.1970000000000001</v>
      </c>
      <c r="E19">
        <v>1.089</v>
      </c>
      <c r="F19">
        <v>0.45</v>
      </c>
      <c r="J19" t="s">
        <v>40</v>
      </c>
      <c r="K19">
        <v>2.444</v>
      </c>
      <c r="M19">
        <v>0.85399999999999998</v>
      </c>
      <c r="N19">
        <v>1.3009999999999999</v>
      </c>
      <c r="O19">
        <v>0.221</v>
      </c>
    </row>
    <row r="28" spans="1:17" x14ac:dyDescent="0.3">
      <c r="B28" t="s">
        <v>30</v>
      </c>
      <c r="C28" t="s">
        <v>31</v>
      </c>
      <c r="D28" t="s">
        <v>32</v>
      </c>
      <c r="E28" t="s">
        <v>33</v>
      </c>
      <c r="F28" t="s">
        <v>34</v>
      </c>
      <c r="G28" t="s">
        <v>35</v>
      </c>
      <c r="H28" t="s">
        <v>27</v>
      </c>
      <c r="K28" t="s">
        <v>30</v>
      </c>
      <c r="L28" t="s">
        <v>31</v>
      </c>
      <c r="M28" t="s">
        <v>32</v>
      </c>
      <c r="N28" t="s">
        <v>33</v>
      </c>
      <c r="O28" t="s">
        <v>34</v>
      </c>
      <c r="P28" t="s">
        <v>35</v>
      </c>
      <c r="Q28" t="s">
        <v>27</v>
      </c>
    </row>
    <row r="29" spans="1:17" x14ac:dyDescent="0.3">
      <c r="A29" t="s">
        <v>36</v>
      </c>
      <c r="B29">
        <f t="shared" ref="B29:H30" si="0">K3-B3</f>
        <v>-0.4650000000000003</v>
      </c>
      <c r="C29">
        <f t="shared" si="0"/>
        <v>-2.0650000000000013</v>
      </c>
      <c r="D29">
        <f t="shared" si="0"/>
        <v>0.17100000000000026</v>
      </c>
      <c r="E29">
        <f t="shared" si="0"/>
        <v>-1.4769999999999999</v>
      </c>
      <c r="F29">
        <f t="shared" si="0"/>
        <v>-1.4009999999999998</v>
      </c>
      <c r="G29">
        <f t="shared" si="0"/>
        <v>-1.5339999999999998</v>
      </c>
      <c r="H29">
        <f t="shared" si="0"/>
        <v>-0.29199999999999998</v>
      </c>
      <c r="J29" t="s">
        <v>36</v>
      </c>
      <c r="K29">
        <f t="shared" ref="K29:Q30" si="1">SQRT(K15^2+B15^2)</f>
        <v>4.5880278987817845E-2</v>
      </c>
      <c r="L29">
        <f t="shared" si="1"/>
        <v>0.7926064597263891</v>
      </c>
      <c r="M29">
        <f t="shared" si="1"/>
        <v>0.46180731912779382</v>
      </c>
      <c r="N29">
        <f t="shared" si="1"/>
        <v>0.1505722417977497</v>
      </c>
      <c r="O29">
        <f t="shared" si="1"/>
        <v>0.28726468630863766</v>
      </c>
      <c r="P29">
        <f t="shared" si="1"/>
        <v>8.6330759292386622E-2</v>
      </c>
      <c r="Q29">
        <f t="shared" si="1"/>
        <v>2.4041630560342617E-2</v>
      </c>
    </row>
    <row r="30" spans="1:17" x14ac:dyDescent="0.3">
      <c r="A30" t="s">
        <v>37</v>
      </c>
      <c r="B30">
        <f t="shared" si="0"/>
        <v>-2.5109999999999997</v>
      </c>
      <c r="C30">
        <f t="shared" si="0"/>
        <v>1.2849999999999966</v>
      </c>
      <c r="D30">
        <f t="shared" si="0"/>
        <v>0.52299999999999969</v>
      </c>
      <c r="E30">
        <f t="shared" si="0"/>
        <v>-3.2850000000000001</v>
      </c>
      <c r="F30">
        <f t="shared" si="0"/>
        <v>-3.8960000000000004</v>
      </c>
      <c r="G30">
        <f t="shared" si="0"/>
        <v>-2.5150000000000001</v>
      </c>
      <c r="H30">
        <f t="shared" si="0"/>
        <v>-0.90199999999999991</v>
      </c>
      <c r="J30" t="s">
        <v>37</v>
      </c>
      <c r="K30">
        <f t="shared" si="1"/>
        <v>0.33500597009605665</v>
      </c>
      <c r="L30">
        <f t="shared" si="1"/>
        <v>3.0228762793075075</v>
      </c>
      <c r="M30">
        <f t="shared" si="1"/>
        <v>2.0281225308151378</v>
      </c>
      <c r="N30">
        <f t="shared" si="1"/>
        <v>0.53271099106363473</v>
      </c>
      <c r="O30">
        <f t="shared" si="1"/>
        <v>0.26364369895751349</v>
      </c>
      <c r="P30">
        <f t="shared" si="1"/>
        <v>0.10176934705499491</v>
      </c>
      <c r="Q30">
        <f t="shared" si="1"/>
        <v>8.9106677639781848E-2</v>
      </c>
    </row>
    <row r="31" spans="1:17" x14ac:dyDescent="0.3">
      <c r="A31" t="s">
        <v>38</v>
      </c>
      <c r="B31">
        <f t="shared" ref="B31:G32" si="2">K5-B5</f>
        <v>-2.9209999999999994</v>
      </c>
      <c r="C31">
        <f t="shared" si="2"/>
        <v>-9.490000000000002</v>
      </c>
      <c r="D31">
        <f t="shared" si="2"/>
        <v>3.8000000000000256E-2</v>
      </c>
      <c r="E31">
        <f t="shared" si="2"/>
        <v>-5.4430000000000014</v>
      </c>
      <c r="F31">
        <f t="shared" si="2"/>
        <v>-4.367</v>
      </c>
      <c r="G31">
        <f t="shared" si="2"/>
        <v>-3.0780000000000003</v>
      </c>
      <c r="J31" t="s">
        <v>38</v>
      </c>
      <c r="K31">
        <f t="shared" ref="K31:P32" si="3">SQRT(K17^2+B17^2)</f>
        <v>1.0159276549046197</v>
      </c>
      <c r="L31">
        <f t="shared" si="3"/>
        <v>5.2502618982294589</v>
      </c>
      <c r="M31">
        <f t="shared" si="3"/>
        <v>2.2679387116939469</v>
      </c>
      <c r="N31">
        <f t="shared" si="3"/>
        <v>1.0796017784349932</v>
      </c>
      <c r="O31">
        <f t="shared" si="3"/>
        <v>0.71137191398030331</v>
      </c>
      <c r="P31">
        <f t="shared" si="3"/>
        <v>0.23196982562393756</v>
      </c>
    </row>
    <row r="32" spans="1:17" x14ac:dyDescent="0.3">
      <c r="A32" t="s">
        <v>39</v>
      </c>
      <c r="B32">
        <f t="shared" si="2"/>
        <v>-2.4660000000000011</v>
      </c>
      <c r="C32">
        <f t="shared" si="2"/>
        <v>-13.591999999999999</v>
      </c>
      <c r="D32">
        <f t="shared" si="2"/>
        <v>-0.43999999999999773</v>
      </c>
      <c r="E32">
        <f t="shared" si="2"/>
        <v>-6.1489999999999991</v>
      </c>
      <c r="F32">
        <f t="shared" si="2"/>
        <v>-6.2999999999999989</v>
      </c>
      <c r="G32">
        <f t="shared" si="2"/>
        <v>-2.9360000000000004</v>
      </c>
      <c r="J32" t="s">
        <v>39</v>
      </c>
      <c r="K32">
        <f t="shared" si="3"/>
        <v>2.0786546129648378</v>
      </c>
      <c r="L32">
        <f t="shared" si="3"/>
        <v>4.9357044076808325</v>
      </c>
      <c r="M32">
        <f t="shared" si="3"/>
        <v>3.2750152671399873</v>
      </c>
      <c r="N32">
        <f t="shared" si="3"/>
        <v>1.9750556954172205</v>
      </c>
      <c r="O32">
        <f t="shared" si="3"/>
        <v>0.41184705899156304</v>
      </c>
      <c r="P32">
        <f t="shared" si="3"/>
        <v>0.25178760890877855</v>
      </c>
    </row>
    <row r="33" spans="1:15" x14ac:dyDescent="0.3">
      <c r="A33" t="s">
        <v>40</v>
      </c>
      <c r="B33">
        <f>K7-B7</f>
        <v>-2.831999999999999</v>
      </c>
      <c r="D33">
        <f>M7-D7</f>
        <v>-14.355999999999998</v>
      </c>
      <c r="E33">
        <f>N7-E7</f>
        <v>-8.575999999999997</v>
      </c>
      <c r="F33">
        <f>O7-F7</f>
        <v>-7.5410000000000004</v>
      </c>
      <c r="J33" t="s">
        <v>40</v>
      </c>
      <c r="K33">
        <f>SQRT(K19^2+B19^2)</f>
        <v>2.496849414762532</v>
      </c>
      <c r="M33">
        <f>SQRT(M19^2+D19^2)</f>
        <v>3.3090973089348705</v>
      </c>
      <c r="N33">
        <f>SQRT(N19^2+E19^2)</f>
        <v>1.6966207590383893</v>
      </c>
      <c r="O33">
        <f>SQRT(O19^2+F19^2)</f>
        <v>0.50133920652588104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9868-E33C-4651-B09E-3AC9ADE8AB53}">
  <dimension ref="A1:L32"/>
  <sheetViews>
    <sheetView tabSelected="1" workbookViewId="0">
      <selection activeCell="G25" sqref="G25"/>
    </sheetView>
  </sheetViews>
  <sheetFormatPr defaultRowHeight="14.4" x14ac:dyDescent="0.3"/>
  <sheetData>
    <row r="1" spans="1:12" x14ac:dyDescent="0.3">
      <c r="B1" t="s">
        <v>22</v>
      </c>
      <c r="I1" t="s">
        <v>160</v>
      </c>
    </row>
    <row r="2" spans="1:12" x14ac:dyDescent="0.3">
      <c r="A2" t="s">
        <v>170</v>
      </c>
      <c r="B2" s="3">
        <v>2.9999999999999898E-7</v>
      </c>
      <c r="C2" s="3"/>
      <c r="D2" s="3"/>
      <c r="E2" s="3"/>
      <c r="H2" t="s">
        <v>170</v>
      </c>
      <c r="I2" s="3">
        <v>3.8299999999999902E-7</v>
      </c>
      <c r="J2" s="3"/>
      <c r="K2" s="3"/>
      <c r="L2" s="3"/>
    </row>
    <row r="3" spans="1:12" x14ac:dyDescent="0.3">
      <c r="B3" t="s">
        <v>171</v>
      </c>
      <c r="C3" t="s">
        <v>161</v>
      </c>
      <c r="D3" t="s">
        <v>162</v>
      </c>
      <c r="E3" t="s">
        <v>163</v>
      </c>
      <c r="I3" t="s">
        <v>171</v>
      </c>
      <c r="J3" t="s">
        <v>161</v>
      </c>
      <c r="K3" t="s">
        <v>162</v>
      </c>
      <c r="L3" t="s">
        <v>163</v>
      </c>
    </row>
    <row r="4" spans="1:12" x14ac:dyDescent="0.3">
      <c r="B4" s="3">
        <v>9.9999999999999995E-8</v>
      </c>
      <c r="C4" s="3">
        <v>0.88819875776397506</v>
      </c>
      <c r="D4" s="3">
        <v>0.111801242236024</v>
      </c>
      <c r="E4" s="3">
        <v>0</v>
      </c>
      <c r="I4" s="3">
        <v>9.9999999999999995E-8</v>
      </c>
      <c r="J4" s="3">
        <v>0.9</v>
      </c>
      <c r="K4" s="3">
        <v>0.1</v>
      </c>
      <c r="L4" s="3">
        <v>0</v>
      </c>
    </row>
    <row r="5" spans="1:12" x14ac:dyDescent="0.3">
      <c r="B5" s="3">
        <v>1.9999999999999999E-7</v>
      </c>
      <c r="C5" s="3">
        <v>0.86227544910179599</v>
      </c>
      <c r="D5" s="3">
        <v>0.13772455089820301</v>
      </c>
      <c r="E5" s="3">
        <v>0</v>
      </c>
      <c r="I5" s="3">
        <v>1.9999999999999999E-7</v>
      </c>
      <c r="J5" s="3">
        <v>0.81654676258992798</v>
      </c>
      <c r="K5" s="3">
        <v>0.183453237410071</v>
      </c>
      <c r="L5" s="3">
        <v>0</v>
      </c>
    </row>
    <row r="6" spans="1:12" x14ac:dyDescent="0.3">
      <c r="B6" s="3">
        <v>2.9999999999999999E-7</v>
      </c>
      <c r="C6" s="3">
        <v>0.8125</v>
      </c>
      <c r="D6" s="3">
        <v>0.1875</v>
      </c>
      <c r="E6" s="3">
        <v>0</v>
      </c>
      <c r="I6" s="3">
        <v>2.9999999999999999E-7</v>
      </c>
      <c r="J6" s="3">
        <v>0.82329317269076296</v>
      </c>
      <c r="K6" s="3">
        <v>0.17269076305220801</v>
      </c>
      <c r="L6" s="3">
        <v>4.0160642570281103E-3</v>
      </c>
    </row>
    <row r="7" spans="1:12" x14ac:dyDescent="0.3">
      <c r="B7" s="3">
        <v>3.9999999999999998E-7</v>
      </c>
      <c r="C7" s="3">
        <v>0.78010471204188403</v>
      </c>
      <c r="D7" s="3">
        <v>0.219895287958115</v>
      </c>
      <c r="E7" s="3">
        <v>0</v>
      </c>
      <c r="I7" s="3">
        <v>3.9999999999999998E-7</v>
      </c>
      <c r="J7" s="3">
        <v>0.73306772908366502</v>
      </c>
      <c r="K7" s="3">
        <v>0.23107569721115501</v>
      </c>
      <c r="L7" s="3">
        <v>3.5856573705179202E-2</v>
      </c>
    </row>
    <row r="8" spans="1:12" x14ac:dyDescent="0.3">
      <c r="B8" s="3">
        <v>4.9999999999999998E-7</v>
      </c>
      <c r="C8" s="3">
        <v>0.73469387755102</v>
      </c>
      <c r="D8" s="3">
        <v>0.26020408163265302</v>
      </c>
      <c r="E8" s="3">
        <v>5.1020408163265302E-3</v>
      </c>
      <c r="I8" s="3">
        <v>4.9999999999999998E-7</v>
      </c>
      <c r="J8" s="3">
        <v>0.65789473684210498</v>
      </c>
      <c r="K8" s="3">
        <v>0.29999999999999899</v>
      </c>
      <c r="L8" s="3">
        <v>4.2105263157894701E-2</v>
      </c>
    </row>
    <row r="9" spans="1:12" x14ac:dyDescent="0.3">
      <c r="B9" s="3">
        <v>5.9999999999999997E-7</v>
      </c>
      <c r="C9" s="3">
        <v>0.69047619047619002</v>
      </c>
      <c r="D9" s="3">
        <v>0.29999999999999899</v>
      </c>
      <c r="E9" s="3">
        <v>9.5238095238095195E-3</v>
      </c>
      <c r="I9" s="3">
        <v>5.9999999999999997E-7</v>
      </c>
      <c r="J9" s="3">
        <v>0.60422163588390398</v>
      </c>
      <c r="K9" s="3">
        <v>0.35356200527704401</v>
      </c>
      <c r="L9" s="3">
        <v>4.2216358839050103E-2</v>
      </c>
    </row>
    <row r="10" spans="1:12" x14ac:dyDescent="0.3">
      <c r="B10" s="3">
        <v>6.9999999999999997E-7</v>
      </c>
      <c r="C10" s="3">
        <v>0.63559322033898302</v>
      </c>
      <c r="D10" s="3">
        <v>0.338983050847457</v>
      </c>
      <c r="E10" s="3">
        <v>2.5423728813559299E-2</v>
      </c>
      <c r="I10" s="3">
        <v>6.9999999999999997E-7</v>
      </c>
      <c r="J10" s="3">
        <v>0.50997782705099703</v>
      </c>
      <c r="K10" s="3">
        <v>0.41241685144124102</v>
      </c>
      <c r="L10" s="3">
        <v>7.7605321507760505E-2</v>
      </c>
    </row>
    <row r="13" spans="1:12" x14ac:dyDescent="0.3">
      <c r="A13" t="s">
        <v>170</v>
      </c>
      <c r="B13" s="3">
        <v>2.9999999999999898E-7</v>
      </c>
      <c r="C13" s="3"/>
      <c r="D13" s="3"/>
      <c r="E13" s="3"/>
      <c r="H13" t="s">
        <v>170</v>
      </c>
      <c r="I13" s="3">
        <v>3.8299999999999902E-7</v>
      </c>
      <c r="J13" s="3"/>
      <c r="K13" s="3"/>
      <c r="L13" s="3"/>
    </row>
    <row r="14" spans="1:12" x14ac:dyDescent="0.3">
      <c r="B14" t="s">
        <v>171</v>
      </c>
      <c r="C14" t="s">
        <v>161</v>
      </c>
      <c r="D14" t="s">
        <v>162</v>
      </c>
      <c r="E14" t="s">
        <v>163</v>
      </c>
      <c r="I14" t="s">
        <v>171</v>
      </c>
      <c r="J14" t="s">
        <v>161</v>
      </c>
      <c r="K14" t="s">
        <v>162</v>
      </c>
      <c r="L14" t="s">
        <v>163</v>
      </c>
    </row>
    <row r="15" spans="1:12" x14ac:dyDescent="0.3">
      <c r="B15" s="3">
        <v>9.9999999999999995E-8</v>
      </c>
      <c r="C15" s="3">
        <v>0.88271604938271597</v>
      </c>
      <c r="D15" s="3">
        <v>0.117283950617283</v>
      </c>
      <c r="E15" s="3">
        <v>0</v>
      </c>
      <c r="I15" s="3">
        <v>9.9999999999999995E-8</v>
      </c>
      <c r="J15" s="3">
        <v>0.87562189054726303</v>
      </c>
      <c r="K15" s="3">
        <v>0.124378109452736</v>
      </c>
      <c r="L15" s="3">
        <v>0</v>
      </c>
    </row>
    <row r="16" spans="1:12" x14ac:dyDescent="0.3">
      <c r="B16" s="3">
        <v>1.9999999999999999E-7</v>
      </c>
      <c r="C16" s="3">
        <v>0.86666666666666603</v>
      </c>
      <c r="D16" s="3">
        <v>0.133333333333333</v>
      </c>
      <c r="E16" s="3">
        <v>0</v>
      </c>
      <c r="I16" s="3">
        <v>1.9999999999999999E-7</v>
      </c>
      <c r="J16" s="3">
        <v>0.77952755905511795</v>
      </c>
      <c r="K16" s="3">
        <v>0.220472440944881</v>
      </c>
      <c r="L16" s="3">
        <v>0</v>
      </c>
    </row>
    <row r="17" spans="1:12" x14ac:dyDescent="0.3">
      <c r="B17" s="3">
        <v>2.9999999999999999E-7</v>
      </c>
      <c r="C17" s="3">
        <v>0.79670329670329598</v>
      </c>
      <c r="D17" s="3">
        <v>0.20329670329670299</v>
      </c>
      <c r="E17" s="3">
        <v>0</v>
      </c>
      <c r="I17" s="3">
        <v>2.9999999999999999E-7</v>
      </c>
      <c r="J17" s="3">
        <v>0.74719101123595499</v>
      </c>
      <c r="K17" s="3">
        <v>0.235955056179775</v>
      </c>
      <c r="L17" s="3">
        <v>1.68539325842696E-2</v>
      </c>
    </row>
    <row r="18" spans="1:12" x14ac:dyDescent="0.3">
      <c r="B18" s="3">
        <v>3.9999999999999998E-7</v>
      </c>
      <c r="C18" s="3">
        <v>0.78723404255319096</v>
      </c>
      <c r="D18" s="3">
        <v>0.20744680851063799</v>
      </c>
      <c r="E18" s="3">
        <v>5.31914893617021E-3</v>
      </c>
      <c r="I18" s="3">
        <v>3.9999999999999998E-7</v>
      </c>
      <c r="J18" s="3">
        <v>0.687306501547987</v>
      </c>
      <c r="K18" s="3">
        <v>0.23219814241486</v>
      </c>
      <c r="L18" s="3">
        <v>8.0495356037151702E-2</v>
      </c>
    </row>
    <row r="19" spans="1:12" x14ac:dyDescent="0.3">
      <c r="B19" s="3">
        <v>4.9999999999999998E-7</v>
      </c>
      <c r="C19" s="3">
        <v>0.75661375661375596</v>
      </c>
      <c r="D19" s="3">
        <v>0.238095238095238</v>
      </c>
      <c r="E19" s="3">
        <v>5.2910052910052898E-3</v>
      </c>
      <c r="I19" s="3">
        <v>4.9999999999999998E-7</v>
      </c>
      <c r="J19" s="3">
        <v>0.63440860215053696</v>
      </c>
      <c r="K19" s="3">
        <v>0.34193548387096701</v>
      </c>
      <c r="L19" s="3">
        <v>2.3655913978494598E-2</v>
      </c>
    </row>
    <row r="20" spans="1:12" x14ac:dyDescent="0.3">
      <c r="B20" s="3">
        <v>5.9999999999999997E-7</v>
      </c>
      <c r="C20" s="3">
        <v>0.63374485596707797</v>
      </c>
      <c r="D20" s="3">
        <v>0.34156378600823001</v>
      </c>
      <c r="E20" s="3">
        <v>2.4691358024691301E-2</v>
      </c>
      <c r="I20" s="3">
        <v>5.9999999999999997E-7</v>
      </c>
      <c r="J20" s="3">
        <v>0.52402745995423305</v>
      </c>
      <c r="K20" s="3">
        <v>0.39588100686498801</v>
      </c>
      <c r="L20" s="3">
        <v>8.0091533180777996E-2</v>
      </c>
    </row>
    <row r="21" spans="1:12" x14ac:dyDescent="0.3">
      <c r="B21" s="3">
        <v>6.9999999999999997E-7</v>
      </c>
      <c r="C21" s="3">
        <v>0.633187772925764</v>
      </c>
      <c r="D21" s="3">
        <v>0.33187772925764097</v>
      </c>
      <c r="E21" s="3">
        <v>3.4934497816593801E-2</v>
      </c>
      <c r="I21" s="3">
        <v>6.9999999999999997E-7</v>
      </c>
      <c r="J21" s="3">
        <v>0.49060150375939798</v>
      </c>
      <c r="K21" s="3">
        <v>0.42293233082706699</v>
      </c>
      <c r="L21" s="3">
        <v>8.6466165413533802E-2</v>
      </c>
    </row>
    <row r="24" spans="1:12" x14ac:dyDescent="0.3">
      <c r="A24" t="s">
        <v>170</v>
      </c>
      <c r="B24" s="3">
        <v>2.9999999999999898E-7</v>
      </c>
      <c r="C24" s="3"/>
      <c r="D24" s="3"/>
      <c r="E24" s="3"/>
      <c r="H24" t="s">
        <v>170</v>
      </c>
      <c r="I24" s="3">
        <v>3.8299999999999902E-7</v>
      </c>
      <c r="J24" s="3"/>
      <c r="K24" s="3"/>
      <c r="L24" s="3"/>
    </row>
    <row r="25" spans="1:12" x14ac:dyDescent="0.3">
      <c r="B25" t="s">
        <v>171</v>
      </c>
      <c r="C25" t="s">
        <v>161</v>
      </c>
      <c r="D25" t="s">
        <v>162</v>
      </c>
      <c r="E25" t="s">
        <v>163</v>
      </c>
      <c r="I25" t="s">
        <v>171</v>
      </c>
      <c r="J25" t="s">
        <v>161</v>
      </c>
      <c r="K25" t="s">
        <v>162</v>
      </c>
      <c r="L25" t="s">
        <v>163</v>
      </c>
    </row>
    <row r="26" spans="1:12" x14ac:dyDescent="0.3">
      <c r="B26" s="3">
        <v>9.9999999999999995E-8</v>
      </c>
      <c r="C26" s="3">
        <v>0.893081761006289</v>
      </c>
      <c r="D26" s="3">
        <v>0.10691823899371</v>
      </c>
      <c r="E26" s="3">
        <v>0</v>
      </c>
      <c r="I26" s="3">
        <v>9.9999999999999995E-8</v>
      </c>
      <c r="J26" s="3">
        <v>0.917874396135265</v>
      </c>
      <c r="K26" s="3">
        <v>8.2125603864734303E-2</v>
      </c>
      <c r="L26" s="3">
        <v>0</v>
      </c>
    </row>
    <row r="27" spans="1:12" x14ac:dyDescent="0.3">
      <c r="B27" s="3">
        <v>1.9999999999999999E-7</v>
      </c>
      <c r="C27" s="3">
        <v>0.84302325581395299</v>
      </c>
      <c r="D27" s="3">
        <v>0.15697674418604601</v>
      </c>
      <c r="E27" s="3">
        <v>0</v>
      </c>
      <c r="I27" s="3">
        <v>1.9999999999999999E-7</v>
      </c>
      <c r="J27" s="3">
        <v>0.80988593155893496</v>
      </c>
      <c r="K27" s="3">
        <v>0.19011406844106399</v>
      </c>
      <c r="L27" s="3">
        <v>0</v>
      </c>
    </row>
    <row r="28" spans="1:12" x14ac:dyDescent="0.3">
      <c r="B28" s="3">
        <v>2.9999999999999999E-7</v>
      </c>
      <c r="C28" s="3">
        <v>0.80790960451977401</v>
      </c>
      <c r="D28" s="3">
        <v>0.192090395480225</v>
      </c>
      <c r="E28" s="3">
        <v>0</v>
      </c>
      <c r="I28" s="3">
        <v>2.9999999999999999E-7</v>
      </c>
      <c r="J28" s="3">
        <v>0.79211469534050105</v>
      </c>
      <c r="K28" s="3">
        <v>0.186379928315412</v>
      </c>
      <c r="L28" s="3">
        <v>2.1505376344085999E-2</v>
      </c>
    </row>
    <row r="29" spans="1:12" x14ac:dyDescent="0.3">
      <c r="B29" s="3">
        <v>3.9999999999999998E-7</v>
      </c>
      <c r="C29" s="3">
        <v>0.768041237113402</v>
      </c>
      <c r="D29" s="3">
        <v>0.231958762886597</v>
      </c>
      <c r="E29" s="3">
        <v>0</v>
      </c>
      <c r="I29" s="3">
        <v>3.9999999999999998E-7</v>
      </c>
      <c r="J29" s="3">
        <v>0.65240641711229896</v>
      </c>
      <c r="K29" s="3">
        <v>0.27540106951871601</v>
      </c>
      <c r="L29" s="3">
        <v>7.2192513368983899E-2</v>
      </c>
    </row>
    <row r="30" spans="1:12" x14ac:dyDescent="0.3">
      <c r="B30" s="3">
        <v>4.9999999999999998E-7</v>
      </c>
      <c r="C30" s="3">
        <v>0.73429951690821205</v>
      </c>
      <c r="D30" s="3">
        <v>0.25603864734299497</v>
      </c>
      <c r="E30" s="3">
        <v>9.6618357487922701E-3</v>
      </c>
      <c r="I30" s="3">
        <v>4.9999999999999998E-7</v>
      </c>
      <c r="J30" s="3">
        <v>0.64810126582278405</v>
      </c>
      <c r="K30" s="3">
        <v>0.30379746835443</v>
      </c>
      <c r="L30" s="3">
        <v>4.8101265822784803E-2</v>
      </c>
    </row>
    <row r="31" spans="1:12" x14ac:dyDescent="0.3">
      <c r="B31" s="3">
        <v>5.9999999999999997E-7</v>
      </c>
      <c r="C31" s="3">
        <v>0.63362068965517204</v>
      </c>
      <c r="D31" s="3">
        <v>0.34051724137931</v>
      </c>
      <c r="E31" s="3">
        <v>2.5862068965517199E-2</v>
      </c>
      <c r="I31" s="3">
        <v>5.9999999999999997E-7</v>
      </c>
      <c r="J31" s="3">
        <v>0.55269922879177302</v>
      </c>
      <c r="K31" s="3">
        <v>0.38303341902313598</v>
      </c>
      <c r="L31" s="3">
        <v>6.4267352185089902E-2</v>
      </c>
    </row>
    <row r="32" spans="1:12" x14ac:dyDescent="0.3">
      <c r="B32" s="3">
        <v>6.9999999999999997E-7</v>
      </c>
      <c r="C32" s="3">
        <v>0.639130434782608</v>
      </c>
      <c r="D32" s="3">
        <v>0.33478260869565202</v>
      </c>
      <c r="E32" s="3">
        <v>2.6086956521739101E-2</v>
      </c>
      <c r="I32" s="3">
        <v>6.9999999999999997E-7</v>
      </c>
      <c r="J32" s="3">
        <v>0.48639455782312901</v>
      </c>
      <c r="K32" s="3">
        <v>0.43877551020408101</v>
      </c>
      <c r="L32" s="3">
        <v>7.4829931972789102E-2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3A85-F154-4EC2-A06B-3FD70A606C14}">
  <dimension ref="A1:N69"/>
  <sheetViews>
    <sheetView topLeftCell="A28" workbookViewId="0">
      <selection activeCell="H52" sqref="H52"/>
    </sheetView>
  </sheetViews>
  <sheetFormatPr defaultRowHeight="14.4" x14ac:dyDescent="0.3"/>
  <sheetData>
    <row r="1" spans="1:14" x14ac:dyDescent="0.3">
      <c r="A1" t="s">
        <v>0</v>
      </c>
    </row>
    <row r="2" spans="1:14" x14ac:dyDescent="0.3">
      <c r="A2" t="s">
        <v>41</v>
      </c>
      <c r="B2" t="s">
        <v>120</v>
      </c>
      <c r="C2" t="s">
        <v>121</v>
      </c>
      <c r="D2">
        <v>12.942425999999999</v>
      </c>
      <c r="F2" t="s">
        <v>41</v>
      </c>
      <c r="G2" t="s">
        <v>120</v>
      </c>
      <c r="H2" t="s">
        <v>121</v>
      </c>
      <c r="I2">
        <v>14.569335000000001</v>
      </c>
      <c r="K2" t="s">
        <v>41</v>
      </c>
      <c r="L2" t="s">
        <v>120</v>
      </c>
      <c r="M2" t="s">
        <v>121</v>
      </c>
      <c r="N2">
        <v>16.539228000000001</v>
      </c>
    </row>
    <row r="3" spans="1:14" x14ac:dyDescent="0.3">
      <c r="A3" t="s">
        <v>37</v>
      </c>
      <c r="B3" t="s">
        <v>120</v>
      </c>
      <c r="C3" t="s">
        <v>121</v>
      </c>
      <c r="D3">
        <v>24.013666000000001</v>
      </c>
      <c r="F3" t="s">
        <v>37</v>
      </c>
      <c r="G3" t="s">
        <v>120</v>
      </c>
      <c r="H3" t="s">
        <v>121</v>
      </c>
      <c r="I3">
        <v>22.692834000000001</v>
      </c>
      <c r="K3" t="s">
        <v>37</v>
      </c>
      <c r="L3" t="s">
        <v>120</v>
      </c>
      <c r="M3" t="s">
        <v>121</v>
      </c>
      <c r="N3">
        <v>22.763693</v>
      </c>
    </row>
    <row r="4" spans="1:14" x14ac:dyDescent="0.3">
      <c r="A4" t="s">
        <v>38</v>
      </c>
      <c r="B4" t="s">
        <v>120</v>
      </c>
      <c r="C4" t="s">
        <v>121</v>
      </c>
      <c r="D4">
        <v>24.836064</v>
      </c>
      <c r="F4" t="s">
        <v>38</v>
      </c>
      <c r="G4" t="s">
        <v>120</v>
      </c>
      <c r="H4" t="s">
        <v>121</v>
      </c>
      <c r="I4">
        <v>31.413674</v>
      </c>
      <c r="K4" t="s">
        <v>38</v>
      </c>
      <c r="L4" t="s">
        <v>120</v>
      </c>
      <c r="M4" t="s">
        <v>121</v>
      </c>
      <c r="N4">
        <v>29.258552999999999</v>
      </c>
    </row>
    <row r="5" spans="1:14" x14ac:dyDescent="0.3">
      <c r="A5" t="s">
        <v>39</v>
      </c>
      <c r="B5" t="s">
        <v>120</v>
      </c>
      <c r="C5" t="s">
        <v>121</v>
      </c>
      <c r="D5">
        <v>26.961708000000002</v>
      </c>
      <c r="F5" t="s">
        <v>39</v>
      </c>
      <c r="G5" t="s">
        <v>120</v>
      </c>
      <c r="H5" t="s">
        <v>121</v>
      </c>
      <c r="I5">
        <v>32.446688000000002</v>
      </c>
      <c r="K5" t="s">
        <v>39</v>
      </c>
      <c r="L5" t="s">
        <v>120</v>
      </c>
      <c r="M5" t="s">
        <v>121</v>
      </c>
      <c r="N5">
        <v>33.050792999999999</v>
      </c>
    </row>
    <row r="6" spans="1:14" x14ac:dyDescent="0.3">
      <c r="A6" t="s">
        <v>40</v>
      </c>
      <c r="B6" t="s">
        <v>120</v>
      </c>
      <c r="C6" t="s">
        <v>121</v>
      </c>
      <c r="D6">
        <v>31.363187</v>
      </c>
      <c r="F6" t="s">
        <v>40</v>
      </c>
      <c r="G6" t="s">
        <v>120</v>
      </c>
      <c r="H6" t="s">
        <v>121</v>
      </c>
      <c r="I6">
        <v>31.177847</v>
      </c>
      <c r="K6" t="s">
        <v>40</v>
      </c>
      <c r="L6" t="s">
        <v>120</v>
      </c>
      <c r="M6" t="s">
        <v>121</v>
      </c>
      <c r="N6">
        <v>35.311942000000002</v>
      </c>
    </row>
    <row r="7" spans="1:14" x14ac:dyDescent="0.3">
      <c r="A7" t="s">
        <v>123</v>
      </c>
      <c r="B7" t="s">
        <v>124</v>
      </c>
      <c r="F7" t="s">
        <v>125</v>
      </c>
      <c r="G7" t="s">
        <v>126</v>
      </c>
      <c r="K7" t="s">
        <v>123</v>
      </c>
      <c r="L7" t="s">
        <v>124</v>
      </c>
    </row>
    <row r="10" spans="1:14" x14ac:dyDescent="0.3">
      <c r="A10" t="s">
        <v>11</v>
      </c>
    </row>
    <row r="11" spans="1:14" x14ac:dyDescent="0.3">
      <c r="A11" t="s">
        <v>41</v>
      </c>
      <c r="B11" t="s">
        <v>120</v>
      </c>
      <c r="C11" t="s">
        <v>121</v>
      </c>
      <c r="D11">
        <v>18.566103999999999</v>
      </c>
      <c r="F11" t="s">
        <v>41</v>
      </c>
      <c r="G11" t="s">
        <v>120</v>
      </c>
      <c r="H11" t="s">
        <v>121</v>
      </c>
      <c r="I11">
        <v>21.777190000000001</v>
      </c>
      <c r="K11" t="s">
        <v>41</v>
      </c>
      <c r="L11" t="s">
        <v>120</v>
      </c>
      <c r="M11" t="s">
        <v>121</v>
      </c>
      <c r="N11">
        <v>20.853669</v>
      </c>
    </row>
    <row r="12" spans="1:14" x14ac:dyDescent="0.3">
      <c r="A12" t="s">
        <v>37</v>
      </c>
      <c r="B12" t="s">
        <v>120</v>
      </c>
      <c r="C12" t="s">
        <v>121</v>
      </c>
      <c r="D12">
        <v>36.623457000000002</v>
      </c>
      <c r="F12" t="s">
        <v>37</v>
      </c>
      <c r="G12" t="s">
        <v>120</v>
      </c>
      <c r="H12" t="s">
        <v>121</v>
      </c>
      <c r="I12">
        <v>40.597073000000002</v>
      </c>
      <c r="K12" t="s">
        <v>37</v>
      </c>
      <c r="L12" t="s">
        <v>120</v>
      </c>
      <c r="M12" t="s">
        <v>121</v>
      </c>
      <c r="N12">
        <v>41.224930000000001</v>
      </c>
    </row>
    <row r="13" spans="1:14" x14ac:dyDescent="0.3">
      <c r="A13" t="s">
        <v>38</v>
      </c>
      <c r="B13" t="s">
        <v>120</v>
      </c>
      <c r="C13" t="s">
        <v>121</v>
      </c>
      <c r="D13">
        <v>40.156343999999997</v>
      </c>
      <c r="F13" t="s">
        <v>38</v>
      </c>
      <c r="G13" t="s">
        <v>120</v>
      </c>
      <c r="H13" t="s">
        <v>121</v>
      </c>
      <c r="I13">
        <v>46.688395999999997</v>
      </c>
      <c r="K13" t="s">
        <v>38</v>
      </c>
      <c r="L13" t="s">
        <v>120</v>
      </c>
      <c r="M13" t="s">
        <v>121</v>
      </c>
      <c r="N13">
        <v>51.246910999999997</v>
      </c>
    </row>
    <row r="14" spans="1:14" x14ac:dyDescent="0.3">
      <c r="A14" t="s">
        <v>39</v>
      </c>
      <c r="B14" t="s">
        <v>120</v>
      </c>
      <c r="C14" t="s">
        <v>121</v>
      </c>
      <c r="D14">
        <v>58.744315999999998</v>
      </c>
      <c r="F14" t="s">
        <v>39</v>
      </c>
      <c r="G14" t="s">
        <v>120</v>
      </c>
      <c r="H14" t="s">
        <v>121</v>
      </c>
      <c r="I14">
        <v>46.450266999999997</v>
      </c>
      <c r="K14" t="s">
        <v>39</v>
      </c>
      <c r="L14" t="s">
        <v>120</v>
      </c>
      <c r="M14" t="s">
        <v>121</v>
      </c>
      <c r="N14">
        <v>35.658639999999998</v>
      </c>
    </row>
    <row r="15" spans="1:14" x14ac:dyDescent="0.3">
      <c r="A15" t="s">
        <v>40</v>
      </c>
      <c r="B15" t="s">
        <v>120</v>
      </c>
      <c r="C15" t="s">
        <v>121</v>
      </c>
      <c r="D15">
        <v>27.589113000000001</v>
      </c>
      <c r="F15" t="s">
        <v>40</v>
      </c>
      <c r="G15" t="s">
        <v>120</v>
      </c>
      <c r="H15" t="s">
        <v>121</v>
      </c>
      <c r="I15">
        <v>37.400658</v>
      </c>
      <c r="K15" t="s">
        <v>40</v>
      </c>
      <c r="L15" t="s">
        <v>120</v>
      </c>
      <c r="M15" t="s">
        <v>121</v>
      </c>
      <c r="N15">
        <v>37.488470999999997</v>
      </c>
    </row>
    <row r="16" spans="1:14" x14ac:dyDescent="0.3">
      <c r="A16" t="s">
        <v>127</v>
      </c>
      <c r="B16" t="s">
        <v>126</v>
      </c>
      <c r="F16" t="s">
        <v>128</v>
      </c>
      <c r="G16" t="s">
        <v>129</v>
      </c>
      <c r="K16" t="s">
        <v>130</v>
      </c>
      <c r="L16" t="s">
        <v>129</v>
      </c>
    </row>
    <row r="19" spans="1:14" x14ac:dyDescent="0.3">
      <c r="A19" t="s">
        <v>12</v>
      </c>
    </row>
    <row r="20" spans="1:14" x14ac:dyDescent="0.3">
      <c r="A20" t="s">
        <v>41</v>
      </c>
      <c r="B20" t="s">
        <v>120</v>
      </c>
      <c r="C20" t="s">
        <v>121</v>
      </c>
      <c r="D20">
        <v>12.713352</v>
      </c>
      <c r="F20" t="s">
        <v>41</v>
      </c>
      <c r="G20" t="s">
        <v>120</v>
      </c>
      <c r="H20" t="s">
        <v>121</v>
      </c>
      <c r="I20">
        <v>12.988357000000001</v>
      </c>
      <c r="K20" t="s">
        <v>41</v>
      </c>
      <c r="L20" t="s">
        <v>120</v>
      </c>
      <c r="M20" t="s">
        <v>121</v>
      </c>
      <c r="N20">
        <v>11.477499999999999</v>
      </c>
    </row>
    <row r="21" spans="1:14" x14ac:dyDescent="0.3">
      <c r="A21" t="s">
        <v>37</v>
      </c>
      <c r="B21" t="s">
        <v>120</v>
      </c>
      <c r="C21" t="s">
        <v>121</v>
      </c>
      <c r="D21">
        <v>20.609876</v>
      </c>
      <c r="F21" t="s">
        <v>37</v>
      </c>
      <c r="G21" t="s">
        <v>120</v>
      </c>
      <c r="H21" t="s">
        <v>121</v>
      </c>
      <c r="I21">
        <v>25.143722</v>
      </c>
      <c r="K21" t="s">
        <v>37</v>
      </c>
      <c r="L21" t="s">
        <v>120</v>
      </c>
      <c r="M21" t="s">
        <v>121</v>
      </c>
      <c r="N21">
        <v>26.038896999999999</v>
      </c>
    </row>
    <row r="22" spans="1:14" x14ac:dyDescent="0.3">
      <c r="A22" t="s">
        <v>38</v>
      </c>
      <c r="B22" t="s">
        <v>120</v>
      </c>
      <c r="C22" t="s">
        <v>121</v>
      </c>
      <c r="D22">
        <v>26.515024</v>
      </c>
      <c r="F22" t="s">
        <v>38</v>
      </c>
      <c r="G22" t="s">
        <v>120</v>
      </c>
      <c r="H22" t="s">
        <v>121</v>
      </c>
      <c r="I22">
        <v>33.844481999999999</v>
      </c>
      <c r="K22" t="s">
        <v>38</v>
      </c>
      <c r="L22" t="s">
        <v>120</v>
      </c>
      <c r="M22" t="s">
        <v>121</v>
      </c>
      <c r="N22">
        <v>34.192300000000003</v>
      </c>
    </row>
    <row r="23" spans="1:14" x14ac:dyDescent="0.3">
      <c r="A23" t="s">
        <v>39</v>
      </c>
      <c r="B23" t="s">
        <v>120</v>
      </c>
      <c r="C23" t="s">
        <v>121</v>
      </c>
      <c r="D23">
        <v>25.364498000000001</v>
      </c>
      <c r="F23" t="s">
        <v>39</v>
      </c>
      <c r="G23" t="s">
        <v>120</v>
      </c>
      <c r="H23" t="s">
        <v>121</v>
      </c>
      <c r="I23">
        <v>41.095528999999999</v>
      </c>
      <c r="K23" t="s">
        <v>39</v>
      </c>
      <c r="L23" t="s">
        <v>120</v>
      </c>
      <c r="M23" t="s">
        <v>121</v>
      </c>
      <c r="N23">
        <v>30.892949999999999</v>
      </c>
    </row>
    <row r="24" spans="1:14" x14ac:dyDescent="0.3">
      <c r="A24" t="s">
        <v>40</v>
      </c>
      <c r="B24" t="s">
        <v>120</v>
      </c>
      <c r="C24" t="s">
        <v>121</v>
      </c>
      <c r="D24">
        <v>26.614598999999998</v>
      </c>
      <c r="F24" t="s">
        <v>40</v>
      </c>
      <c r="G24" t="s">
        <v>120</v>
      </c>
      <c r="H24" t="s">
        <v>121</v>
      </c>
      <c r="I24">
        <v>43.089773999999998</v>
      </c>
      <c r="K24" t="s">
        <v>40</v>
      </c>
      <c r="L24" t="s">
        <v>120</v>
      </c>
      <c r="M24" t="s">
        <v>121</v>
      </c>
      <c r="N24">
        <v>31.457000000000001</v>
      </c>
    </row>
    <row r="25" spans="1:14" x14ac:dyDescent="0.3">
      <c r="A25" t="s">
        <v>122</v>
      </c>
      <c r="B25" t="s">
        <v>120</v>
      </c>
      <c r="C25" t="s">
        <v>121</v>
      </c>
      <c r="D25">
        <v>30.282253000000001</v>
      </c>
      <c r="F25" t="s">
        <v>122</v>
      </c>
      <c r="G25" t="s">
        <v>120</v>
      </c>
      <c r="H25" t="s">
        <v>121</v>
      </c>
      <c r="I25">
        <v>39.839713000000003</v>
      </c>
      <c r="K25" t="s">
        <v>122</v>
      </c>
      <c r="L25" t="s">
        <v>120</v>
      </c>
      <c r="M25" t="s">
        <v>121</v>
      </c>
      <c r="N25">
        <v>28.716684000000001</v>
      </c>
    </row>
    <row r="26" spans="1:14" x14ac:dyDescent="0.3">
      <c r="A26" t="s">
        <v>139</v>
      </c>
      <c r="B26" t="s">
        <v>120</v>
      </c>
      <c r="C26" t="s">
        <v>121</v>
      </c>
      <c r="D26">
        <v>34.427677000000003</v>
      </c>
      <c r="F26" t="s">
        <v>139</v>
      </c>
      <c r="G26" t="s">
        <v>120</v>
      </c>
      <c r="H26" t="s">
        <v>121</v>
      </c>
      <c r="I26">
        <v>27.254527</v>
      </c>
      <c r="K26" t="s">
        <v>139</v>
      </c>
      <c r="L26" t="s">
        <v>120</v>
      </c>
      <c r="M26" t="s">
        <v>121</v>
      </c>
      <c r="N26">
        <v>22.267194</v>
      </c>
    </row>
    <row r="27" spans="1:14" x14ac:dyDescent="0.3">
      <c r="A27" t="s">
        <v>128</v>
      </c>
      <c r="B27" t="s">
        <v>126</v>
      </c>
      <c r="F27" t="s">
        <v>131</v>
      </c>
      <c r="G27" t="s">
        <v>129</v>
      </c>
      <c r="K27" t="s">
        <v>127</v>
      </c>
      <c r="L27" t="s">
        <v>126</v>
      </c>
    </row>
    <row r="30" spans="1:14" x14ac:dyDescent="0.3">
      <c r="A30" t="s">
        <v>13</v>
      </c>
    </row>
    <row r="31" spans="1:14" x14ac:dyDescent="0.3">
      <c r="A31" t="s">
        <v>41</v>
      </c>
      <c r="B31" t="s">
        <v>120</v>
      </c>
      <c r="C31" t="s">
        <v>121</v>
      </c>
      <c r="D31">
        <v>4.7145619999999999</v>
      </c>
      <c r="F31" t="s">
        <v>41</v>
      </c>
      <c r="G31" t="s">
        <v>120</v>
      </c>
      <c r="H31" t="s">
        <v>121</v>
      </c>
      <c r="I31">
        <v>4.4496510000000002</v>
      </c>
      <c r="K31" t="s">
        <v>41</v>
      </c>
      <c r="L31" t="s">
        <v>120</v>
      </c>
      <c r="M31" t="s">
        <v>121</v>
      </c>
      <c r="N31">
        <v>5.4801780000000004</v>
      </c>
    </row>
    <row r="32" spans="1:14" x14ac:dyDescent="0.3">
      <c r="A32" t="s">
        <v>37</v>
      </c>
      <c r="B32" t="s">
        <v>120</v>
      </c>
      <c r="C32" t="s">
        <v>121</v>
      </c>
      <c r="D32">
        <v>10.020314000000001</v>
      </c>
      <c r="F32" t="s">
        <v>37</v>
      </c>
      <c r="G32" t="s">
        <v>120</v>
      </c>
      <c r="H32" t="s">
        <v>121</v>
      </c>
      <c r="I32">
        <v>11.156805</v>
      </c>
      <c r="K32" t="s">
        <v>37</v>
      </c>
      <c r="L32" t="s">
        <v>120</v>
      </c>
      <c r="M32" t="s">
        <v>121</v>
      </c>
      <c r="N32">
        <v>11.984526000000001</v>
      </c>
    </row>
    <row r="33" spans="1:14" x14ac:dyDescent="0.3">
      <c r="A33" t="s">
        <v>38</v>
      </c>
      <c r="B33" t="s">
        <v>120</v>
      </c>
      <c r="C33" t="s">
        <v>121</v>
      </c>
      <c r="D33">
        <v>15.08487</v>
      </c>
      <c r="F33" t="s">
        <v>38</v>
      </c>
      <c r="G33" t="s">
        <v>120</v>
      </c>
      <c r="H33" t="s">
        <v>121</v>
      </c>
      <c r="I33">
        <v>18.181432000000001</v>
      </c>
      <c r="K33" t="s">
        <v>38</v>
      </c>
      <c r="L33" t="s">
        <v>120</v>
      </c>
      <c r="M33" t="s">
        <v>121</v>
      </c>
      <c r="N33">
        <v>18.924282000000002</v>
      </c>
    </row>
    <row r="34" spans="1:14" x14ac:dyDescent="0.3">
      <c r="A34" t="s">
        <v>39</v>
      </c>
      <c r="B34" t="s">
        <v>120</v>
      </c>
      <c r="C34" t="s">
        <v>121</v>
      </c>
      <c r="D34">
        <v>22.703327000000002</v>
      </c>
      <c r="F34" t="s">
        <v>39</v>
      </c>
      <c r="G34" t="s">
        <v>120</v>
      </c>
      <c r="H34" t="s">
        <v>121</v>
      </c>
      <c r="I34">
        <v>23.910454999999999</v>
      </c>
      <c r="K34" t="s">
        <v>39</v>
      </c>
      <c r="L34" t="s">
        <v>120</v>
      </c>
      <c r="M34" t="s">
        <v>121</v>
      </c>
      <c r="N34">
        <v>22.767309999999998</v>
      </c>
    </row>
    <row r="35" spans="1:14" x14ac:dyDescent="0.3">
      <c r="A35" t="s">
        <v>40</v>
      </c>
      <c r="B35" t="s">
        <v>120</v>
      </c>
      <c r="C35" t="s">
        <v>121</v>
      </c>
      <c r="D35">
        <v>27.633056</v>
      </c>
      <c r="F35" t="s">
        <v>40</v>
      </c>
      <c r="G35" t="s">
        <v>120</v>
      </c>
      <c r="H35" t="s">
        <v>121</v>
      </c>
      <c r="I35">
        <v>27.891981999999999</v>
      </c>
      <c r="K35" t="s">
        <v>40</v>
      </c>
      <c r="L35" t="s">
        <v>120</v>
      </c>
      <c r="M35" t="s">
        <v>121</v>
      </c>
      <c r="N35">
        <v>25.809984</v>
      </c>
    </row>
    <row r="36" spans="1:14" x14ac:dyDescent="0.3">
      <c r="A36" t="s">
        <v>122</v>
      </c>
      <c r="B36" t="s">
        <v>120</v>
      </c>
      <c r="C36" t="s">
        <v>121</v>
      </c>
      <c r="D36">
        <v>31.387709999999998</v>
      </c>
      <c r="F36" t="s">
        <v>122</v>
      </c>
      <c r="G36" t="s">
        <v>120</v>
      </c>
      <c r="H36" t="s">
        <v>121</v>
      </c>
      <c r="I36">
        <v>26.721627000000002</v>
      </c>
      <c r="K36" t="s">
        <v>122</v>
      </c>
      <c r="L36" t="s">
        <v>120</v>
      </c>
      <c r="M36" t="s">
        <v>121</v>
      </c>
      <c r="N36">
        <v>27.836880000000001</v>
      </c>
    </row>
    <row r="37" spans="1:14" x14ac:dyDescent="0.3">
      <c r="A37" t="s">
        <v>139</v>
      </c>
      <c r="B37" t="s">
        <v>120</v>
      </c>
      <c r="C37" t="s">
        <v>121</v>
      </c>
      <c r="D37">
        <v>29.466065</v>
      </c>
      <c r="F37" t="s">
        <v>139</v>
      </c>
      <c r="G37" t="s">
        <v>120</v>
      </c>
      <c r="H37" t="s">
        <v>121</v>
      </c>
      <c r="I37">
        <v>31.421081000000001</v>
      </c>
      <c r="K37" t="s">
        <v>139</v>
      </c>
      <c r="L37" t="s">
        <v>120</v>
      </c>
      <c r="M37" t="s">
        <v>121</v>
      </c>
      <c r="N37">
        <v>36.663563000000003</v>
      </c>
    </row>
    <row r="38" spans="1:14" x14ac:dyDescent="0.3">
      <c r="A38" t="s">
        <v>132</v>
      </c>
      <c r="B38" t="s">
        <v>133</v>
      </c>
      <c r="F38" t="s">
        <v>134</v>
      </c>
      <c r="G38" t="s">
        <v>135</v>
      </c>
      <c r="K38" t="s">
        <v>130</v>
      </c>
      <c r="L38" t="s">
        <v>126</v>
      </c>
    </row>
    <row r="41" spans="1:14" x14ac:dyDescent="0.3">
      <c r="A41" t="s">
        <v>14</v>
      </c>
    </row>
    <row r="42" spans="1:14" x14ac:dyDescent="0.3">
      <c r="A42" t="s">
        <v>41</v>
      </c>
      <c r="B42" t="s">
        <v>120</v>
      </c>
      <c r="C42" t="s">
        <v>121</v>
      </c>
      <c r="D42">
        <v>3.4295469999999999</v>
      </c>
      <c r="F42" t="s">
        <v>41</v>
      </c>
      <c r="G42" t="s">
        <v>120</v>
      </c>
      <c r="H42" t="s">
        <v>121</v>
      </c>
      <c r="I42">
        <v>3.8528479999999998</v>
      </c>
      <c r="K42" t="s">
        <v>41</v>
      </c>
      <c r="L42" t="s">
        <v>120</v>
      </c>
      <c r="M42" t="s">
        <v>121</v>
      </c>
      <c r="N42">
        <v>3.6441849999999998</v>
      </c>
    </row>
    <row r="43" spans="1:14" x14ac:dyDescent="0.3">
      <c r="A43" t="s">
        <v>37</v>
      </c>
      <c r="B43" t="s">
        <v>120</v>
      </c>
      <c r="C43" t="s">
        <v>121</v>
      </c>
      <c r="D43">
        <v>8.7570040000000002</v>
      </c>
      <c r="F43" t="s">
        <v>37</v>
      </c>
      <c r="G43" t="s">
        <v>120</v>
      </c>
      <c r="H43" t="s">
        <v>121</v>
      </c>
      <c r="I43">
        <v>8.8114500000000007</v>
      </c>
      <c r="K43" t="s">
        <v>37</v>
      </c>
      <c r="L43" t="s">
        <v>120</v>
      </c>
      <c r="M43" t="s">
        <v>121</v>
      </c>
      <c r="N43">
        <v>8.8794319999999995</v>
      </c>
    </row>
    <row r="44" spans="1:14" x14ac:dyDescent="0.3">
      <c r="A44" t="s">
        <v>38</v>
      </c>
      <c r="B44" t="s">
        <v>120</v>
      </c>
      <c r="C44" t="s">
        <v>121</v>
      </c>
      <c r="D44">
        <v>14.067634999999999</v>
      </c>
      <c r="F44" t="s">
        <v>38</v>
      </c>
      <c r="G44" t="s">
        <v>120</v>
      </c>
      <c r="H44" t="s">
        <v>121</v>
      </c>
      <c r="I44">
        <v>15.277569</v>
      </c>
      <c r="K44" t="s">
        <v>38</v>
      </c>
      <c r="L44" t="s">
        <v>120</v>
      </c>
      <c r="M44" t="s">
        <v>121</v>
      </c>
      <c r="N44">
        <v>14.623436</v>
      </c>
    </row>
    <row r="45" spans="1:14" x14ac:dyDescent="0.3">
      <c r="A45" t="s">
        <v>39</v>
      </c>
      <c r="B45" t="s">
        <v>120</v>
      </c>
      <c r="C45" t="s">
        <v>121</v>
      </c>
      <c r="D45">
        <v>18.332495999999999</v>
      </c>
      <c r="F45" t="s">
        <v>39</v>
      </c>
      <c r="G45" t="s">
        <v>120</v>
      </c>
      <c r="H45" t="s">
        <v>121</v>
      </c>
      <c r="I45">
        <v>21.099499000000002</v>
      </c>
      <c r="K45" t="s">
        <v>39</v>
      </c>
      <c r="L45" t="s">
        <v>120</v>
      </c>
      <c r="M45" t="s">
        <v>121</v>
      </c>
      <c r="N45">
        <v>21.231693</v>
      </c>
    </row>
    <row r="46" spans="1:14" x14ac:dyDescent="0.3">
      <c r="A46" t="s">
        <v>40</v>
      </c>
      <c r="B46" t="s">
        <v>120</v>
      </c>
      <c r="C46" t="s">
        <v>121</v>
      </c>
      <c r="D46">
        <v>20.657003</v>
      </c>
      <c r="F46" t="s">
        <v>40</v>
      </c>
      <c r="G46" t="s">
        <v>120</v>
      </c>
      <c r="H46" t="s">
        <v>121</v>
      </c>
      <c r="I46">
        <v>22.726220999999999</v>
      </c>
      <c r="K46" t="s">
        <v>40</v>
      </c>
      <c r="L46" t="s">
        <v>120</v>
      </c>
      <c r="M46" t="s">
        <v>121</v>
      </c>
      <c r="N46">
        <v>23.144770000000001</v>
      </c>
    </row>
    <row r="47" spans="1:14" x14ac:dyDescent="0.3">
      <c r="A47" t="s">
        <v>122</v>
      </c>
      <c r="B47" t="s">
        <v>120</v>
      </c>
      <c r="C47" t="s">
        <v>121</v>
      </c>
      <c r="D47">
        <v>21.754795999999999</v>
      </c>
      <c r="F47" t="s">
        <v>122</v>
      </c>
      <c r="G47" t="s">
        <v>120</v>
      </c>
      <c r="H47" t="s">
        <v>121</v>
      </c>
      <c r="I47">
        <v>23.236038000000001</v>
      </c>
      <c r="K47" t="s">
        <v>122</v>
      </c>
      <c r="L47" t="s">
        <v>120</v>
      </c>
      <c r="M47" t="s">
        <v>121</v>
      </c>
      <c r="N47">
        <v>24.425265</v>
      </c>
    </row>
    <row r="48" spans="1:14" x14ac:dyDescent="0.3">
      <c r="A48" t="s">
        <v>139</v>
      </c>
      <c r="B48" t="s">
        <v>120</v>
      </c>
      <c r="C48" t="s">
        <v>121</v>
      </c>
      <c r="D48">
        <v>24.184464999999999</v>
      </c>
      <c r="F48" t="s">
        <v>139</v>
      </c>
      <c r="G48" t="s">
        <v>120</v>
      </c>
      <c r="H48" t="s">
        <v>121</v>
      </c>
      <c r="I48">
        <v>24.701466</v>
      </c>
      <c r="K48" t="s">
        <v>139</v>
      </c>
      <c r="L48" t="s">
        <v>120</v>
      </c>
      <c r="M48" t="s">
        <v>121</v>
      </c>
      <c r="N48">
        <v>26.557096999999999</v>
      </c>
    </row>
    <row r="49" spans="1:14" x14ac:dyDescent="0.3">
      <c r="A49" t="s">
        <v>140</v>
      </c>
      <c r="B49" t="s">
        <v>120</v>
      </c>
      <c r="C49" t="s">
        <v>121</v>
      </c>
      <c r="D49">
        <v>32.561954</v>
      </c>
      <c r="F49" t="s">
        <v>140</v>
      </c>
      <c r="G49" t="s">
        <v>120</v>
      </c>
      <c r="H49" t="s">
        <v>121</v>
      </c>
      <c r="I49">
        <v>32.930844</v>
      </c>
      <c r="K49" t="s">
        <v>140</v>
      </c>
      <c r="L49" t="s">
        <v>120</v>
      </c>
      <c r="M49" t="s">
        <v>121</v>
      </c>
      <c r="N49">
        <v>36.731994</v>
      </c>
    </row>
    <row r="50" spans="1:14" x14ac:dyDescent="0.3">
      <c r="A50" t="s">
        <v>141</v>
      </c>
      <c r="B50" t="s">
        <v>120</v>
      </c>
      <c r="C50" t="s">
        <v>121</v>
      </c>
      <c r="D50">
        <v>31.231300999999998</v>
      </c>
      <c r="F50" t="s">
        <v>141</v>
      </c>
      <c r="G50" t="s">
        <v>120</v>
      </c>
      <c r="H50" t="s">
        <v>121</v>
      </c>
      <c r="I50">
        <v>46.169035999999998</v>
      </c>
      <c r="K50" t="s">
        <v>141</v>
      </c>
      <c r="L50" t="s">
        <v>120</v>
      </c>
      <c r="M50" t="s">
        <v>121</v>
      </c>
      <c r="N50">
        <v>32.845894999999999</v>
      </c>
    </row>
    <row r="51" spans="1:14" x14ac:dyDescent="0.3">
      <c r="A51" t="s">
        <v>132</v>
      </c>
      <c r="B51" t="s">
        <v>133</v>
      </c>
      <c r="F51" t="s">
        <v>128</v>
      </c>
      <c r="G51" t="s">
        <v>126</v>
      </c>
      <c r="K51" t="s">
        <v>125</v>
      </c>
      <c r="L51" t="s">
        <v>136</v>
      </c>
    </row>
    <row r="54" spans="1:14" x14ac:dyDescent="0.3">
      <c r="A54" t="s">
        <v>15</v>
      </c>
    </row>
    <row r="55" spans="1:14" x14ac:dyDescent="0.3">
      <c r="A55" t="s">
        <v>41</v>
      </c>
      <c r="B55" t="s">
        <v>120</v>
      </c>
      <c r="C55" t="s">
        <v>121</v>
      </c>
      <c r="D55">
        <v>1.753037</v>
      </c>
      <c r="F55" t="s">
        <v>41</v>
      </c>
      <c r="G55" t="s">
        <v>120</v>
      </c>
      <c r="H55" t="s">
        <v>121</v>
      </c>
      <c r="I55">
        <v>1.943219</v>
      </c>
      <c r="K55" t="s">
        <v>41</v>
      </c>
      <c r="L55" t="s">
        <v>120</v>
      </c>
      <c r="M55" t="s">
        <v>121</v>
      </c>
      <c r="N55">
        <v>2.0908289999999998</v>
      </c>
    </row>
    <row r="56" spans="1:14" x14ac:dyDescent="0.3">
      <c r="A56" t="s">
        <v>37</v>
      </c>
      <c r="B56" t="s">
        <v>120</v>
      </c>
      <c r="C56" t="s">
        <v>121</v>
      </c>
      <c r="D56">
        <v>3.3638659999999998</v>
      </c>
      <c r="F56" t="s">
        <v>37</v>
      </c>
      <c r="G56" t="s">
        <v>120</v>
      </c>
      <c r="H56" t="s">
        <v>121</v>
      </c>
      <c r="I56">
        <v>4.3814960000000003</v>
      </c>
      <c r="K56" t="s">
        <v>37</v>
      </c>
      <c r="L56" t="s">
        <v>120</v>
      </c>
      <c r="M56" t="s">
        <v>121</v>
      </c>
      <c r="N56">
        <v>5.0440880000000003</v>
      </c>
    </row>
    <row r="57" spans="1:14" x14ac:dyDescent="0.3">
      <c r="A57" t="s">
        <v>38</v>
      </c>
      <c r="B57" t="s">
        <v>120</v>
      </c>
      <c r="C57" t="s">
        <v>121</v>
      </c>
      <c r="D57">
        <v>5.5798230000000002</v>
      </c>
      <c r="F57" t="s">
        <v>38</v>
      </c>
      <c r="G57" t="s">
        <v>120</v>
      </c>
      <c r="H57" t="s">
        <v>121</v>
      </c>
      <c r="I57">
        <v>7.7391100000000002</v>
      </c>
      <c r="K57" t="s">
        <v>38</v>
      </c>
      <c r="L57" t="s">
        <v>120</v>
      </c>
      <c r="M57" t="s">
        <v>121</v>
      </c>
      <c r="N57">
        <v>6.7554109999999996</v>
      </c>
    </row>
    <row r="58" spans="1:14" x14ac:dyDescent="0.3">
      <c r="A58" t="s">
        <v>39</v>
      </c>
      <c r="B58" t="s">
        <v>120</v>
      </c>
      <c r="C58" t="s">
        <v>121</v>
      </c>
      <c r="D58">
        <v>7.5533029999999997</v>
      </c>
      <c r="F58" t="s">
        <v>39</v>
      </c>
      <c r="G58" t="s">
        <v>120</v>
      </c>
      <c r="H58" t="s">
        <v>121</v>
      </c>
      <c r="I58">
        <v>9.4836320000000001</v>
      </c>
      <c r="K58" t="s">
        <v>39</v>
      </c>
      <c r="L58" t="s">
        <v>120</v>
      </c>
      <c r="M58" t="s">
        <v>121</v>
      </c>
      <c r="N58">
        <v>11.240866</v>
      </c>
    </row>
    <row r="59" spans="1:14" x14ac:dyDescent="0.3">
      <c r="A59" t="s">
        <v>40</v>
      </c>
      <c r="B59" t="s">
        <v>120</v>
      </c>
      <c r="C59" t="s">
        <v>121</v>
      </c>
      <c r="D59">
        <v>10.111552</v>
      </c>
      <c r="F59" t="s">
        <v>40</v>
      </c>
      <c r="G59" t="s">
        <v>120</v>
      </c>
      <c r="H59" t="s">
        <v>121</v>
      </c>
      <c r="I59">
        <v>18.074939000000001</v>
      </c>
      <c r="K59" t="s">
        <v>40</v>
      </c>
      <c r="L59" t="s">
        <v>120</v>
      </c>
      <c r="M59" t="s">
        <v>121</v>
      </c>
      <c r="N59">
        <v>9.2922689999999992</v>
      </c>
    </row>
    <row r="60" spans="1:14" x14ac:dyDescent="0.3">
      <c r="A60" t="s">
        <v>122</v>
      </c>
      <c r="B60" t="s">
        <v>120</v>
      </c>
      <c r="C60" t="s">
        <v>121</v>
      </c>
      <c r="D60">
        <v>11.744932</v>
      </c>
      <c r="F60" t="s">
        <v>122</v>
      </c>
      <c r="G60" t="s">
        <v>120</v>
      </c>
      <c r="H60" t="s">
        <v>121</v>
      </c>
      <c r="I60">
        <v>8.3722930000000009</v>
      </c>
      <c r="K60" t="s">
        <v>122</v>
      </c>
      <c r="L60" t="s">
        <v>120</v>
      </c>
      <c r="M60" t="s">
        <v>121</v>
      </c>
      <c r="N60">
        <v>8.1786890000000003</v>
      </c>
    </row>
    <row r="61" spans="1:14" x14ac:dyDescent="0.3">
      <c r="A61" t="s">
        <v>123</v>
      </c>
      <c r="B61" t="s">
        <v>129</v>
      </c>
      <c r="F61" t="s">
        <v>123</v>
      </c>
      <c r="G61" t="s">
        <v>124</v>
      </c>
      <c r="K61" t="s">
        <v>131</v>
      </c>
      <c r="L61" t="s">
        <v>129</v>
      </c>
    </row>
    <row r="64" spans="1:14" x14ac:dyDescent="0.3">
      <c r="A64" t="s">
        <v>27</v>
      </c>
    </row>
    <row r="65" spans="1:14" x14ac:dyDescent="0.3">
      <c r="A65" t="s">
        <v>41</v>
      </c>
      <c r="B65" t="s">
        <v>120</v>
      </c>
      <c r="C65" t="s">
        <v>121</v>
      </c>
      <c r="D65">
        <v>0.78214399999999995</v>
      </c>
      <c r="F65" t="s">
        <v>41</v>
      </c>
      <c r="G65" t="s">
        <v>120</v>
      </c>
      <c r="H65" t="s">
        <v>121</v>
      </c>
      <c r="I65">
        <v>0.87240600000000001</v>
      </c>
      <c r="K65" t="s">
        <v>41</v>
      </c>
      <c r="L65" t="s">
        <v>120</v>
      </c>
      <c r="M65" t="s">
        <v>121</v>
      </c>
      <c r="N65">
        <v>0.980209</v>
      </c>
    </row>
    <row r="66" spans="1:14" x14ac:dyDescent="0.3">
      <c r="A66" t="s">
        <v>37</v>
      </c>
      <c r="B66" t="s">
        <v>120</v>
      </c>
      <c r="C66" t="s">
        <v>121</v>
      </c>
      <c r="D66">
        <v>1.3782799999999999</v>
      </c>
      <c r="F66" t="s">
        <v>37</v>
      </c>
      <c r="G66" t="s">
        <v>120</v>
      </c>
      <c r="H66" t="s">
        <v>121</v>
      </c>
      <c r="I66">
        <v>2.1884489999999999</v>
      </c>
      <c r="K66" t="s">
        <v>37</v>
      </c>
      <c r="L66" t="s">
        <v>120</v>
      </c>
      <c r="M66" t="s">
        <v>121</v>
      </c>
      <c r="N66">
        <v>2.348325</v>
      </c>
    </row>
    <row r="67" spans="1:14" x14ac:dyDescent="0.3">
      <c r="A67" t="s">
        <v>38</v>
      </c>
      <c r="B67" t="s">
        <v>120</v>
      </c>
      <c r="C67" t="s">
        <v>121</v>
      </c>
      <c r="D67">
        <v>3.5434809999999999</v>
      </c>
      <c r="F67" t="s">
        <v>38</v>
      </c>
      <c r="G67" t="s">
        <v>120</v>
      </c>
      <c r="H67" t="s">
        <v>121</v>
      </c>
      <c r="I67">
        <v>2.8832580000000001</v>
      </c>
      <c r="K67" t="s">
        <v>38</v>
      </c>
      <c r="L67" t="s">
        <v>120</v>
      </c>
      <c r="M67" t="s">
        <v>121</v>
      </c>
      <c r="N67">
        <v>3.951908</v>
      </c>
    </row>
    <row r="68" spans="1:14" x14ac:dyDescent="0.3">
      <c r="A68" t="s">
        <v>39</v>
      </c>
      <c r="B68" t="s">
        <v>120</v>
      </c>
      <c r="C68" t="s">
        <v>121</v>
      </c>
      <c r="D68">
        <v>5.3094409999999996</v>
      </c>
      <c r="F68" t="s">
        <v>39</v>
      </c>
      <c r="G68" t="s">
        <v>120</v>
      </c>
      <c r="H68" t="s">
        <v>121</v>
      </c>
      <c r="I68">
        <v>5.1134579999999996</v>
      </c>
      <c r="K68" t="s">
        <v>39</v>
      </c>
      <c r="L68" t="s">
        <v>120</v>
      </c>
      <c r="M68" t="s">
        <v>121</v>
      </c>
      <c r="N68">
        <v>4.5971830000000002</v>
      </c>
    </row>
    <row r="69" spans="1:14" x14ac:dyDescent="0.3">
      <c r="A69" t="s">
        <v>137</v>
      </c>
      <c r="B69" t="s">
        <v>138</v>
      </c>
      <c r="F69" t="s">
        <v>128</v>
      </c>
      <c r="G69" t="s">
        <v>126</v>
      </c>
      <c r="K69" t="s">
        <v>131</v>
      </c>
      <c r="L69" t="s">
        <v>129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2DDD-9632-4498-A845-8AD6B7C6087B}">
  <dimension ref="A1:N67"/>
  <sheetViews>
    <sheetView workbookViewId="0">
      <selection activeCell="D70" sqref="D70"/>
    </sheetView>
  </sheetViews>
  <sheetFormatPr defaultRowHeight="14.4" x14ac:dyDescent="0.3"/>
  <sheetData>
    <row r="1" spans="1:14" x14ac:dyDescent="0.3">
      <c r="A1" t="s">
        <v>0</v>
      </c>
    </row>
    <row r="2" spans="1:14" x14ac:dyDescent="0.3">
      <c r="A2" t="s">
        <v>41</v>
      </c>
      <c r="B2" t="s">
        <v>120</v>
      </c>
      <c r="C2" t="s">
        <v>121</v>
      </c>
      <c r="D2">
        <v>2.5943489999999998</v>
      </c>
      <c r="F2" t="s">
        <v>41</v>
      </c>
      <c r="G2" t="s">
        <v>120</v>
      </c>
      <c r="H2" t="s">
        <v>121</v>
      </c>
      <c r="I2">
        <v>2.5916459999999999</v>
      </c>
      <c r="K2" t="s">
        <v>41</v>
      </c>
      <c r="L2" t="s">
        <v>120</v>
      </c>
      <c r="M2" t="s">
        <v>121</v>
      </c>
      <c r="N2">
        <v>2.6868590000000001</v>
      </c>
    </row>
    <row r="3" spans="1:14" x14ac:dyDescent="0.3">
      <c r="A3" t="s">
        <v>37</v>
      </c>
      <c r="B3" t="s">
        <v>120</v>
      </c>
      <c r="C3" t="s">
        <v>121</v>
      </c>
      <c r="D3">
        <v>5.6495559999999996</v>
      </c>
      <c r="F3" t="s">
        <v>37</v>
      </c>
      <c r="G3" t="s">
        <v>120</v>
      </c>
      <c r="H3" t="s">
        <v>121</v>
      </c>
      <c r="I3">
        <v>5.8626310000000004</v>
      </c>
      <c r="K3" t="s">
        <v>37</v>
      </c>
      <c r="L3" t="s">
        <v>120</v>
      </c>
      <c r="M3" t="s">
        <v>121</v>
      </c>
      <c r="N3">
        <v>5.5609070000000003</v>
      </c>
    </row>
    <row r="4" spans="1:14" x14ac:dyDescent="0.3">
      <c r="A4" t="s">
        <v>38</v>
      </c>
      <c r="B4" t="s">
        <v>120</v>
      </c>
      <c r="C4" t="s">
        <v>121</v>
      </c>
      <c r="D4">
        <v>8.6826760000000007</v>
      </c>
      <c r="F4" t="s">
        <v>38</v>
      </c>
      <c r="G4" t="s">
        <v>120</v>
      </c>
      <c r="H4" t="s">
        <v>121</v>
      </c>
      <c r="I4">
        <v>8.6758299999999995</v>
      </c>
      <c r="K4" t="s">
        <v>38</v>
      </c>
      <c r="L4" t="s">
        <v>120</v>
      </c>
      <c r="M4" t="s">
        <v>121</v>
      </c>
      <c r="N4">
        <v>8.0963729999999998</v>
      </c>
    </row>
    <row r="5" spans="1:14" x14ac:dyDescent="0.3">
      <c r="A5" t="s">
        <v>39</v>
      </c>
      <c r="B5" t="s">
        <v>120</v>
      </c>
      <c r="C5" t="s">
        <v>121</v>
      </c>
      <c r="D5">
        <v>10.442606</v>
      </c>
      <c r="F5" t="s">
        <v>39</v>
      </c>
      <c r="G5" t="s">
        <v>120</v>
      </c>
      <c r="H5" t="s">
        <v>121</v>
      </c>
      <c r="I5">
        <v>10.966259000000001</v>
      </c>
      <c r="K5" t="s">
        <v>39</v>
      </c>
      <c r="L5" t="s">
        <v>120</v>
      </c>
      <c r="M5" t="s">
        <v>121</v>
      </c>
      <c r="N5">
        <v>10.070391000000001</v>
      </c>
    </row>
    <row r="6" spans="1:14" x14ac:dyDescent="0.3">
      <c r="A6" t="s">
        <v>40</v>
      </c>
      <c r="B6" t="s">
        <v>120</v>
      </c>
      <c r="C6" t="s">
        <v>121</v>
      </c>
      <c r="D6">
        <v>14.081713000000001</v>
      </c>
      <c r="F6" t="s">
        <v>40</v>
      </c>
      <c r="G6" t="s">
        <v>120</v>
      </c>
      <c r="H6" t="s">
        <v>121</v>
      </c>
      <c r="I6">
        <v>14.556873</v>
      </c>
      <c r="K6" t="s">
        <v>40</v>
      </c>
      <c r="L6" t="s">
        <v>120</v>
      </c>
      <c r="M6" t="s">
        <v>121</v>
      </c>
      <c r="N6">
        <v>13.317064</v>
      </c>
    </row>
    <row r="7" spans="1:14" x14ac:dyDescent="0.3">
      <c r="A7" t="s">
        <v>122</v>
      </c>
      <c r="B7" t="s">
        <v>120</v>
      </c>
      <c r="C7" t="s">
        <v>121</v>
      </c>
      <c r="D7">
        <v>17.231012</v>
      </c>
      <c r="F7" t="s">
        <v>122</v>
      </c>
      <c r="G7" t="s">
        <v>120</v>
      </c>
      <c r="H7" t="s">
        <v>121</v>
      </c>
      <c r="I7">
        <v>16.624321999999999</v>
      </c>
      <c r="K7" t="s">
        <v>122</v>
      </c>
      <c r="L7" t="s">
        <v>120</v>
      </c>
      <c r="M7" t="s">
        <v>121</v>
      </c>
      <c r="N7">
        <v>16.761987999999999</v>
      </c>
    </row>
    <row r="8" spans="1:14" x14ac:dyDescent="0.3">
      <c r="A8" t="s">
        <v>139</v>
      </c>
      <c r="B8" t="s">
        <v>120</v>
      </c>
      <c r="C8" t="s">
        <v>121</v>
      </c>
      <c r="D8">
        <v>18.100307999999998</v>
      </c>
      <c r="F8" t="s">
        <v>139</v>
      </c>
      <c r="G8" t="s">
        <v>120</v>
      </c>
      <c r="H8" t="s">
        <v>121</v>
      </c>
      <c r="I8">
        <v>26.547709999999999</v>
      </c>
      <c r="K8" t="s">
        <v>139</v>
      </c>
      <c r="L8" t="s">
        <v>120</v>
      </c>
      <c r="M8" t="s">
        <v>121</v>
      </c>
      <c r="N8">
        <v>25.600254</v>
      </c>
    </row>
    <row r="9" spans="1:14" x14ac:dyDescent="0.3">
      <c r="A9" t="s">
        <v>123</v>
      </c>
      <c r="B9" t="s">
        <v>129</v>
      </c>
      <c r="F9" t="s">
        <v>142</v>
      </c>
      <c r="G9" t="s">
        <v>124</v>
      </c>
      <c r="K9" t="s">
        <v>123</v>
      </c>
      <c r="L9" t="s">
        <v>129</v>
      </c>
    </row>
    <row r="12" spans="1:14" x14ac:dyDescent="0.3">
      <c r="A12" t="s">
        <v>11</v>
      </c>
    </row>
    <row r="13" spans="1:14" x14ac:dyDescent="0.3">
      <c r="A13" t="s">
        <v>41</v>
      </c>
      <c r="B13" t="s">
        <v>120</v>
      </c>
      <c r="C13" t="s">
        <v>121</v>
      </c>
      <c r="D13">
        <v>17.302347000000001</v>
      </c>
      <c r="F13" t="s">
        <v>41</v>
      </c>
      <c r="G13" t="s">
        <v>120</v>
      </c>
      <c r="H13" t="s">
        <v>121</v>
      </c>
      <c r="I13">
        <v>16.402951999999999</v>
      </c>
      <c r="K13" t="s">
        <v>41</v>
      </c>
      <c r="L13" t="s">
        <v>120</v>
      </c>
      <c r="M13" t="s">
        <v>121</v>
      </c>
      <c r="N13">
        <v>17.900324999999999</v>
      </c>
    </row>
    <row r="14" spans="1:14" x14ac:dyDescent="0.3">
      <c r="A14" t="s">
        <v>37</v>
      </c>
      <c r="B14" t="s">
        <v>120</v>
      </c>
      <c r="C14" t="s">
        <v>121</v>
      </c>
      <c r="D14">
        <v>35.403677999999999</v>
      </c>
      <c r="F14" t="s">
        <v>37</v>
      </c>
      <c r="G14" t="s">
        <v>120</v>
      </c>
      <c r="H14" t="s">
        <v>121</v>
      </c>
      <c r="I14">
        <v>32.468963000000002</v>
      </c>
      <c r="K14" t="s">
        <v>37</v>
      </c>
      <c r="L14" t="s">
        <v>120</v>
      </c>
      <c r="M14" t="s">
        <v>121</v>
      </c>
      <c r="N14">
        <v>33.070920000000001</v>
      </c>
    </row>
    <row r="15" spans="1:14" x14ac:dyDescent="0.3">
      <c r="A15" t="s">
        <v>38</v>
      </c>
      <c r="B15" t="s">
        <v>120</v>
      </c>
      <c r="C15" t="s">
        <v>121</v>
      </c>
      <c r="D15">
        <v>52.783805000000001</v>
      </c>
      <c r="F15" t="s">
        <v>38</v>
      </c>
      <c r="G15" t="s">
        <v>120</v>
      </c>
      <c r="H15" t="s">
        <v>121</v>
      </c>
      <c r="I15">
        <v>49.660775000000001</v>
      </c>
      <c r="K15" t="s">
        <v>38</v>
      </c>
      <c r="L15" t="s">
        <v>120</v>
      </c>
      <c r="M15" t="s">
        <v>121</v>
      </c>
      <c r="N15">
        <v>43.056054000000003</v>
      </c>
    </row>
    <row r="16" spans="1:14" x14ac:dyDescent="0.3">
      <c r="A16" t="s">
        <v>39</v>
      </c>
      <c r="B16" t="s">
        <v>120</v>
      </c>
      <c r="C16" t="s">
        <v>121</v>
      </c>
      <c r="D16">
        <v>60.570352999999997</v>
      </c>
      <c r="F16" t="s">
        <v>39</v>
      </c>
      <c r="G16" t="s">
        <v>120</v>
      </c>
      <c r="H16" t="s">
        <v>121</v>
      </c>
      <c r="I16">
        <v>51.555630000000001</v>
      </c>
      <c r="K16" t="s">
        <v>39</v>
      </c>
      <c r="L16" t="s">
        <v>120</v>
      </c>
      <c r="M16" t="s">
        <v>121</v>
      </c>
      <c r="N16">
        <v>49.112524000000001</v>
      </c>
    </row>
    <row r="17" spans="1:14" x14ac:dyDescent="0.3">
      <c r="A17" t="s">
        <v>123</v>
      </c>
      <c r="B17" t="s">
        <v>129</v>
      </c>
      <c r="F17" t="s">
        <v>123</v>
      </c>
      <c r="G17" t="s">
        <v>129</v>
      </c>
      <c r="K17" t="s">
        <v>143</v>
      </c>
      <c r="L17" t="s">
        <v>124</v>
      </c>
    </row>
    <row r="20" spans="1:14" x14ac:dyDescent="0.3">
      <c r="A20" t="s">
        <v>12</v>
      </c>
    </row>
    <row r="21" spans="1:14" x14ac:dyDescent="0.3">
      <c r="A21" t="s">
        <v>41</v>
      </c>
      <c r="B21" t="s">
        <v>120</v>
      </c>
      <c r="C21" t="s">
        <v>121</v>
      </c>
      <c r="D21">
        <v>7.6709430000000003</v>
      </c>
      <c r="F21" t="s">
        <v>41</v>
      </c>
      <c r="G21" t="s">
        <v>120</v>
      </c>
      <c r="H21" t="s">
        <v>121</v>
      </c>
      <c r="I21">
        <v>7.4108039999999997</v>
      </c>
      <c r="K21" t="s">
        <v>41</v>
      </c>
      <c r="L21" t="s">
        <v>120</v>
      </c>
      <c r="M21" t="s">
        <v>121</v>
      </c>
      <c r="N21">
        <v>7.0021820000000004</v>
      </c>
    </row>
    <row r="22" spans="1:14" x14ac:dyDescent="0.3">
      <c r="A22" t="s">
        <v>37</v>
      </c>
      <c r="B22" t="s">
        <v>120</v>
      </c>
      <c r="C22" t="s">
        <v>121</v>
      </c>
      <c r="D22">
        <v>17.638521999999998</v>
      </c>
      <c r="F22" t="s">
        <v>37</v>
      </c>
      <c r="G22" t="s">
        <v>120</v>
      </c>
      <c r="H22" t="s">
        <v>121</v>
      </c>
      <c r="I22">
        <v>19.26418</v>
      </c>
      <c r="K22" t="s">
        <v>37</v>
      </c>
      <c r="L22" t="s">
        <v>120</v>
      </c>
      <c r="M22" t="s">
        <v>121</v>
      </c>
      <c r="N22">
        <v>18.368541</v>
      </c>
    </row>
    <row r="23" spans="1:14" x14ac:dyDescent="0.3">
      <c r="A23" t="s">
        <v>38</v>
      </c>
      <c r="B23" t="s">
        <v>120</v>
      </c>
      <c r="C23" t="s">
        <v>121</v>
      </c>
      <c r="D23">
        <v>28.167092</v>
      </c>
      <c r="F23" t="s">
        <v>38</v>
      </c>
      <c r="G23" t="s">
        <v>120</v>
      </c>
      <c r="H23" t="s">
        <v>121</v>
      </c>
      <c r="I23">
        <v>27.065290000000001</v>
      </c>
      <c r="K23" t="s">
        <v>38</v>
      </c>
      <c r="L23" t="s">
        <v>120</v>
      </c>
      <c r="M23" t="s">
        <v>121</v>
      </c>
      <c r="N23">
        <v>28.103487999999999</v>
      </c>
    </row>
    <row r="24" spans="1:14" x14ac:dyDescent="0.3">
      <c r="A24" t="s">
        <v>39</v>
      </c>
      <c r="B24" t="s">
        <v>120</v>
      </c>
      <c r="C24" t="s">
        <v>121</v>
      </c>
      <c r="D24">
        <v>35.664960999999998</v>
      </c>
      <c r="F24" t="s">
        <v>39</v>
      </c>
      <c r="G24" t="s">
        <v>120</v>
      </c>
      <c r="H24" t="s">
        <v>121</v>
      </c>
      <c r="I24">
        <v>30.912604000000002</v>
      </c>
      <c r="K24" t="s">
        <v>39</v>
      </c>
      <c r="L24" t="s">
        <v>120</v>
      </c>
      <c r="M24" t="s">
        <v>121</v>
      </c>
      <c r="N24">
        <v>32.743698000000002</v>
      </c>
    </row>
    <row r="25" spans="1:14" x14ac:dyDescent="0.3">
      <c r="A25" t="s">
        <v>40</v>
      </c>
      <c r="B25" t="s">
        <v>120</v>
      </c>
      <c r="C25" t="s">
        <v>121</v>
      </c>
      <c r="D25">
        <v>43.180284999999998</v>
      </c>
      <c r="F25" t="s">
        <v>40</v>
      </c>
      <c r="G25" t="s">
        <v>120</v>
      </c>
      <c r="H25" t="s">
        <v>121</v>
      </c>
      <c r="I25">
        <v>35.504885999999999</v>
      </c>
      <c r="K25" t="s">
        <v>40</v>
      </c>
      <c r="L25" t="s">
        <v>120</v>
      </c>
      <c r="M25" t="s">
        <v>121</v>
      </c>
      <c r="N25">
        <v>40.683537000000001</v>
      </c>
    </row>
    <row r="26" spans="1:14" x14ac:dyDescent="0.3">
      <c r="A26" t="s">
        <v>122</v>
      </c>
      <c r="B26" t="s">
        <v>120</v>
      </c>
      <c r="C26" t="s">
        <v>121</v>
      </c>
      <c r="D26">
        <v>43.159016999999999</v>
      </c>
      <c r="F26" t="s">
        <v>122</v>
      </c>
      <c r="G26" t="s">
        <v>120</v>
      </c>
      <c r="H26" t="s">
        <v>121</v>
      </c>
      <c r="I26">
        <v>36.594907999999997</v>
      </c>
      <c r="K26" t="s">
        <v>122</v>
      </c>
      <c r="L26" t="s">
        <v>120</v>
      </c>
      <c r="M26" t="s">
        <v>121</v>
      </c>
      <c r="N26">
        <v>33.677038000000003</v>
      </c>
    </row>
    <row r="27" spans="1:14" x14ac:dyDescent="0.3">
      <c r="A27" t="s">
        <v>142</v>
      </c>
      <c r="B27" t="s">
        <v>124</v>
      </c>
      <c r="F27" t="s">
        <v>123</v>
      </c>
      <c r="G27" t="s">
        <v>129</v>
      </c>
      <c r="K27" t="s">
        <v>123</v>
      </c>
      <c r="L27" t="s">
        <v>129</v>
      </c>
    </row>
    <row r="30" spans="1:14" x14ac:dyDescent="0.3">
      <c r="A30" t="s">
        <v>13</v>
      </c>
    </row>
    <row r="31" spans="1:14" x14ac:dyDescent="0.3">
      <c r="A31" t="s">
        <v>41</v>
      </c>
      <c r="B31" t="s">
        <v>120</v>
      </c>
      <c r="C31" t="s">
        <v>121</v>
      </c>
      <c r="D31">
        <v>4.2240710000000004</v>
      </c>
      <c r="F31" t="s">
        <v>41</v>
      </c>
      <c r="G31" t="s">
        <v>120</v>
      </c>
      <c r="H31" t="s">
        <v>121</v>
      </c>
      <c r="I31">
        <v>3.9949080000000001</v>
      </c>
      <c r="K31" t="s">
        <v>41</v>
      </c>
      <c r="L31" t="s">
        <v>120</v>
      </c>
      <c r="M31" t="s">
        <v>121</v>
      </c>
      <c r="N31">
        <v>4.0681399999999996</v>
      </c>
    </row>
    <row r="32" spans="1:14" x14ac:dyDescent="0.3">
      <c r="A32" t="s">
        <v>37</v>
      </c>
      <c r="B32" t="s">
        <v>120</v>
      </c>
      <c r="C32" t="s">
        <v>121</v>
      </c>
      <c r="D32">
        <v>10.713354000000001</v>
      </c>
      <c r="F32" t="s">
        <v>37</v>
      </c>
      <c r="G32" t="s">
        <v>120</v>
      </c>
      <c r="H32" t="s">
        <v>121</v>
      </c>
      <c r="I32">
        <v>10.204075</v>
      </c>
      <c r="K32" t="s">
        <v>37</v>
      </c>
      <c r="L32" t="s">
        <v>120</v>
      </c>
      <c r="M32" t="s">
        <v>121</v>
      </c>
      <c r="N32">
        <v>10.512949000000001</v>
      </c>
    </row>
    <row r="33" spans="1:14" x14ac:dyDescent="0.3">
      <c r="A33" t="s">
        <v>38</v>
      </c>
      <c r="B33" t="s">
        <v>120</v>
      </c>
      <c r="C33" t="s">
        <v>121</v>
      </c>
      <c r="D33">
        <v>16.455549999999999</v>
      </c>
      <c r="F33" t="s">
        <v>38</v>
      </c>
      <c r="G33" t="s">
        <v>120</v>
      </c>
      <c r="H33" t="s">
        <v>121</v>
      </c>
      <c r="I33">
        <v>15.741705</v>
      </c>
      <c r="K33" t="s">
        <v>38</v>
      </c>
      <c r="L33" t="s">
        <v>120</v>
      </c>
      <c r="M33" t="s">
        <v>121</v>
      </c>
      <c r="N33">
        <v>16.478189</v>
      </c>
    </row>
    <row r="34" spans="1:14" x14ac:dyDescent="0.3">
      <c r="A34" t="s">
        <v>39</v>
      </c>
      <c r="B34" t="s">
        <v>120</v>
      </c>
      <c r="C34" t="s">
        <v>121</v>
      </c>
      <c r="D34">
        <v>21.004086999999998</v>
      </c>
      <c r="F34" t="s">
        <v>39</v>
      </c>
      <c r="G34" t="s">
        <v>120</v>
      </c>
      <c r="H34" t="s">
        <v>121</v>
      </c>
      <c r="I34">
        <v>19.588653000000001</v>
      </c>
      <c r="K34" t="s">
        <v>39</v>
      </c>
      <c r="L34" t="s">
        <v>120</v>
      </c>
      <c r="M34" t="s">
        <v>121</v>
      </c>
      <c r="N34">
        <v>21.252897000000001</v>
      </c>
    </row>
    <row r="35" spans="1:14" x14ac:dyDescent="0.3">
      <c r="A35" t="s">
        <v>40</v>
      </c>
      <c r="B35" t="s">
        <v>120</v>
      </c>
      <c r="C35" t="s">
        <v>121</v>
      </c>
      <c r="D35">
        <v>26.587924999999998</v>
      </c>
      <c r="F35" t="s">
        <v>40</v>
      </c>
      <c r="G35" t="s">
        <v>120</v>
      </c>
      <c r="H35" t="s">
        <v>121</v>
      </c>
      <c r="I35">
        <v>23.956835000000002</v>
      </c>
      <c r="K35" t="s">
        <v>40</v>
      </c>
      <c r="L35" t="s">
        <v>120</v>
      </c>
      <c r="M35" t="s">
        <v>121</v>
      </c>
      <c r="N35">
        <v>25.646446999999998</v>
      </c>
    </row>
    <row r="36" spans="1:14" x14ac:dyDescent="0.3">
      <c r="A36" t="s">
        <v>122</v>
      </c>
      <c r="B36" t="s">
        <v>120</v>
      </c>
      <c r="C36" t="s">
        <v>121</v>
      </c>
      <c r="D36">
        <v>27.563706</v>
      </c>
      <c r="F36" t="s">
        <v>122</v>
      </c>
      <c r="G36" t="s">
        <v>120</v>
      </c>
      <c r="H36" t="s">
        <v>121</v>
      </c>
      <c r="I36">
        <v>25.331695</v>
      </c>
      <c r="K36" t="s">
        <v>122</v>
      </c>
      <c r="L36" t="s">
        <v>120</v>
      </c>
      <c r="M36" t="s">
        <v>121</v>
      </c>
      <c r="N36">
        <v>29.836283000000002</v>
      </c>
    </row>
    <row r="37" spans="1:14" x14ac:dyDescent="0.3">
      <c r="A37" t="s">
        <v>139</v>
      </c>
      <c r="B37" t="s">
        <v>120</v>
      </c>
      <c r="C37" t="s">
        <v>121</v>
      </c>
      <c r="D37">
        <v>33.636135000000003</v>
      </c>
      <c r="F37" t="s">
        <v>139</v>
      </c>
      <c r="G37" t="s">
        <v>120</v>
      </c>
      <c r="H37" t="s">
        <v>121</v>
      </c>
      <c r="I37">
        <v>29.838505999999999</v>
      </c>
      <c r="K37" t="s">
        <v>139</v>
      </c>
      <c r="L37" t="s">
        <v>120</v>
      </c>
      <c r="M37" t="s">
        <v>121</v>
      </c>
      <c r="N37">
        <v>31.702226</v>
      </c>
    </row>
    <row r="38" spans="1:14" x14ac:dyDescent="0.3">
      <c r="A38" t="s">
        <v>140</v>
      </c>
      <c r="B38" t="s">
        <v>120</v>
      </c>
      <c r="C38" t="s">
        <v>121</v>
      </c>
      <c r="D38">
        <v>34.757539000000001</v>
      </c>
      <c r="F38" t="s">
        <v>140</v>
      </c>
      <c r="G38" t="s">
        <v>120</v>
      </c>
      <c r="H38" t="s">
        <v>121</v>
      </c>
      <c r="I38">
        <v>37.017929000000002</v>
      </c>
      <c r="K38" t="s">
        <v>140</v>
      </c>
      <c r="L38" t="s">
        <v>120</v>
      </c>
      <c r="M38" t="s">
        <v>121</v>
      </c>
      <c r="N38">
        <v>37.459885999999997</v>
      </c>
    </row>
    <row r="39" spans="1:14" x14ac:dyDescent="0.3">
      <c r="A39" t="s">
        <v>141</v>
      </c>
      <c r="B39" t="s">
        <v>120</v>
      </c>
      <c r="C39" t="s">
        <v>121</v>
      </c>
      <c r="D39">
        <v>36.965994000000002</v>
      </c>
      <c r="F39" t="s">
        <v>141</v>
      </c>
      <c r="G39" t="s">
        <v>120</v>
      </c>
      <c r="H39" t="s">
        <v>121</v>
      </c>
      <c r="I39">
        <v>39.377240999999998</v>
      </c>
      <c r="K39" t="s">
        <v>141</v>
      </c>
      <c r="L39" t="s">
        <v>120</v>
      </c>
      <c r="M39" t="s">
        <v>121</v>
      </c>
      <c r="N39">
        <v>32.882337</v>
      </c>
    </row>
    <row r="40" spans="1:14" x14ac:dyDescent="0.3">
      <c r="A40" t="s">
        <v>142</v>
      </c>
      <c r="B40" t="s">
        <v>124</v>
      </c>
      <c r="F40" t="s">
        <v>142</v>
      </c>
      <c r="G40" t="s">
        <v>124</v>
      </c>
      <c r="K40" t="s">
        <v>142</v>
      </c>
      <c r="L40" t="s">
        <v>124</v>
      </c>
    </row>
    <row r="43" spans="1:14" x14ac:dyDescent="0.3">
      <c r="A43" t="s">
        <v>14</v>
      </c>
    </row>
    <row r="44" spans="1:14" x14ac:dyDescent="0.3">
      <c r="A44" t="s">
        <v>41</v>
      </c>
      <c r="B44" t="s">
        <v>120</v>
      </c>
      <c r="C44" t="s">
        <v>121</v>
      </c>
      <c r="D44">
        <v>3.6830630000000002</v>
      </c>
      <c r="F44" t="s">
        <v>41</v>
      </c>
      <c r="G44" t="s">
        <v>120</v>
      </c>
      <c r="H44" t="s">
        <v>121</v>
      </c>
      <c r="I44">
        <v>3.768383</v>
      </c>
      <c r="K44" t="s">
        <v>41</v>
      </c>
      <c r="L44" t="s">
        <v>120</v>
      </c>
      <c r="M44" t="s">
        <v>121</v>
      </c>
      <c r="N44">
        <v>3.7402929999999999</v>
      </c>
    </row>
    <row r="45" spans="1:14" x14ac:dyDescent="0.3">
      <c r="A45" t="s">
        <v>37</v>
      </c>
      <c r="B45" t="s">
        <v>120</v>
      </c>
      <c r="C45" t="s">
        <v>121</v>
      </c>
      <c r="D45">
        <v>5.9500650000000004</v>
      </c>
      <c r="F45" t="s">
        <v>37</v>
      </c>
      <c r="G45" t="s">
        <v>120</v>
      </c>
      <c r="H45" t="s">
        <v>121</v>
      </c>
      <c r="I45">
        <v>5.4633669999999999</v>
      </c>
      <c r="K45" t="s">
        <v>37</v>
      </c>
      <c r="L45" t="s">
        <v>120</v>
      </c>
      <c r="M45" t="s">
        <v>121</v>
      </c>
      <c r="N45">
        <v>5.5746669999999998</v>
      </c>
    </row>
    <row r="46" spans="1:14" x14ac:dyDescent="0.3">
      <c r="A46" t="s">
        <v>38</v>
      </c>
      <c r="B46" t="s">
        <v>120</v>
      </c>
      <c r="C46" t="s">
        <v>121</v>
      </c>
      <c r="D46">
        <v>10.039465999999999</v>
      </c>
      <c r="F46" t="s">
        <v>38</v>
      </c>
      <c r="G46" t="s">
        <v>120</v>
      </c>
      <c r="H46" t="s">
        <v>121</v>
      </c>
      <c r="I46">
        <v>8.7349960000000006</v>
      </c>
      <c r="K46" t="s">
        <v>38</v>
      </c>
      <c r="L46" t="s">
        <v>120</v>
      </c>
      <c r="M46" t="s">
        <v>121</v>
      </c>
      <c r="N46">
        <v>9.054513</v>
      </c>
    </row>
    <row r="47" spans="1:14" x14ac:dyDescent="0.3">
      <c r="A47" t="s">
        <v>39</v>
      </c>
      <c r="B47" t="s">
        <v>120</v>
      </c>
      <c r="C47" t="s">
        <v>121</v>
      </c>
      <c r="D47">
        <v>13.374528</v>
      </c>
      <c r="F47" t="s">
        <v>39</v>
      </c>
      <c r="G47" t="s">
        <v>120</v>
      </c>
      <c r="H47" t="s">
        <v>121</v>
      </c>
      <c r="I47">
        <v>12.409383</v>
      </c>
      <c r="K47" t="s">
        <v>39</v>
      </c>
      <c r="L47" t="s">
        <v>120</v>
      </c>
      <c r="M47" t="s">
        <v>121</v>
      </c>
      <c r="N47">
        <v>13.104255</v>
      </c>
    </row>
    <row r="48" spans="1:14" x14ac:dyDescent="0.3">
      <c r="A48" t="s">
        <v>40</v>
      </c>
      <c r="B48" t="s">
        <v>120</v>
      </c>
      <c r="C48" t="s">
        <v>121</v>
      </c>
      <c r="D48">
        <v>17.421443</v>
      </c>
      <c r="F48" t="s">
        <v>40</v>
      </c>
      <c r="G48" t="s">
        <v>120</v>
      </c>
      <c r="H48" t="s">
        <v>121</v>
      </c>
      <c r="I48">
        <v>16.322800999999998</v>
      </c>
      <c r="K48" t="s">
        <v>40</v>
      </c>
      <c r="L48" t="s">
        <v>120</v>
      </c>
      <c r="M48" t="s">
        <v>121</v>
      </c>
      <c r="N48">
        <v>16.786135000000002</v>
      </c>
    </row>
    <row r="49" spans="1:14" x14ac:dyDescent="0.3">
      <c r="A49" t="s">
        <v>122</v>
      </c>
      <c r="B49" t="s">
        <v>120</v>
      </c>
      <c r="C49" t="s">
        <v>121</v>
      </c>
      <c r="D49">
        <v>19.241661000000001</v>
      </c>
      <c r="F49" t="s">
        <v>122</v>
      </c>
      <c r="G49" t="s">
        <v>120</v>
      </c>
      <c r="H49" t="s">
        <v>121</v>
      </c>
      <c r="I49">
        <v>19.755703</v>
      </c>
      <c r="K49" t="s">
        <v>122</v>
      </c>
      <c r="L49" t="s">
        <v>120</v>
      </c>
      <c r="M49" t="s">
        <v>121</v>
      </c>
      <c r="N49">
        <v>20.422076000000001</v>
      </c>
    </row>
    <row r="50" spans="1:14" x14ac:dyDescent="0.3">
      <c r="A50" t="s">
        <v>139</v>
      </c>
      <c r="B50" t="s">
        <v>120</v>
      </c>
      <c r="C50" t="s">
        <v>121</v>
      </c>
      <c r="D50">
        <v>22.007090000000002</v>
      </c>
      <c r="F50" t="s">
        <v>139</v>
      </c>
      <c r="G50" t="s">
        <v>120</v>
      </c>
      <c r="H50" t="s">
        <v>121</v>
      </c>
      <c r="I50">
        <v>21.300640000000001</v>
      </c>
      <c r="K50" t="s">
        <v>139</v>
      </c>
      <c r="L50" t="s">
        <v>120</v>
      </c>
      <c r="M50" t="s">
        <v>121</v>
      </c>
      <c r="N50">
        <v>22.778352000000002</v>
      </c>
    </row>
    <row r="51" spans="1:14" x14ac:dyDescent="0.3">
      <c r="A51" t="s">
        <v>140</v>
      </c>
      <c r="B51" t="s">
        <v>120</v>
      </c>
      <c r="C51" t="s">
        <v>121</v>
      </c>
      <c r="D51">
        <v>24.760068</v>
      </c>
      <c r="F51" t="s">
        <v>140</v>
      </c>
      <c r="G51" t="s">
        <v>120</v>
      </c>
      <c r="H51" t="s">
        <v>121</v>
      </c>
      <c r="I51">
        <v>25.059657999999999</v>
      </c>
      <c r="K51" t="s">
        <v>140</v>
      </c>
      <c r="L51" t="s">
        <v>120</v>
      </c>
      <c r="M51" t="s">
        <v>121</v>
      </c>
      <c r="N51">
        <v>26.422608</v>
      </c>
    </row>
    <row r="52" spans="1:14" x14ac:dyDescent="0.3">
      <c r="A52" t="s">
        <v>141</v>
      </c>
      <c r="B52" t="s">
        <v>120</v>
      </c>
      <c r="C52" t="s">
        <v>121</v>
      </c>
      <c r="D52">
        <v>27.789332999999999</v>
      </c>
      <c r="F52" t="s">
        <v>141</v>
      </c>
      <c r="G52" t="s">
        <v>120</v>
      </c>
      <c r="H52" t="s">
        <v>121</v>
      </c>
      <c r="I52">
        <v>27.695526999999998</v>
      </c>
      <c r="K52" t="s">
        <v>141</v>
      </c>
      <c r="L52" t="s">
        <v>120</v>
      </c>
      <c r="M52" t="s">
        <v>121</v>
      </c>
      <c r="N52">
        <v>27.982583000000002</v>
      </c>
    </row>
    <row r="53" spans="1:14" x14ac:dyDescent="0.3">
      <c r="A53" t="s">
        <v>123</v>
      </c>
      <c r="B53" t="s">
        <v>129</v>
      </c>
      <c r="F53" t="s">
        <v>144</v>
      </c>
      <c r="G53" t="s">
        <v>129</v>
      </c>
      <c r="K53" t="s">
        <v>144</v>
      </c>
      <c r="L53" t="s">
        <v>129</v>
      </c>
    </row>
    <row r="56" spans="1:14" x14ac:dyDescent="0.3">
      <c r="A56" t="s">
        <v>15</v>
      </c>
    </row>
    <row r="57" spans="1:14" x14ac:dyDescent="0.3">
      <c r="A57" t="s">
        <v>41</v>
      </c>
      <c r="B57" t="s">
        <v>120</v>
      </c>
      <c r="C57" t="s">
        <v>121</v>
      </c>
      <c r="D57">
        <v>1.729924</v>
      </c>
      <c r="F57" t="s">
        <v>41</v>
      </c>
      <c r="G57" t="s">
        <v>120</v>
      </c>
      <c r="H57" t="s">
        <v>121</v>
      </c>
      <c r="I57">
        <v>1.543733</v>
      </c>
      <c r="K57" t="s">
        <v>41</v>
      </c>
      <c r="L57" t="s">
        <v>120</v>
      </c>
      <c r="M57" t="s">
        <v>121</v>
      </c>
      <c r="N57">
        <v>1.6715340000000001</v>
      </c>
    </row>
    <row r="58" spans="1:14" x14ac:dyDescent="0.3">
      <c r="A58" t="s">
        <v>37</v>
      </c>
      <c r="B58" t="s">
        <v>120</v>
      </c>
      <c r="C58" t="s">
        <v>121</v>
      </c>
      <c r="D58">
        <v>3.079523</v>
      </c>
      <c r="F58" t="s">
        <v>37</v>
      </c>
      <c r="G58" t="s">
        <v>120</v>
      </c>
      <c r="H58" t="s">
        <v>121</v>
      </c>
      <c r="I58">
        <v>2.9039890000000002</v>
      </c>
      <c r="K58" t="s">
        <v>37</v>
      </c>
      <c r="L58" t="s">
        <v>120</v>
      </c>
      <c r="M58" t="s">
        <v>121</v>
      </c>
      <c r="N58">
        <v>2.8612000000000002</v>
      </c>
    </row>
    <row r="59" spans="1:14" x14ac:dyDescent="0.3">
      <c r="A59" t="s">
        <v>38</v>
      </c>
      <c r="B59" t="s">
        <v>120</v>
      </c>
      <c r="C59" t="s">
        <v>121</v>
      </c>
      <c r="D59">
        <v>4.3716809999999997</v>
      </c>
      <c r="F59" t="s">
        <v>38</v>
      </c>
      <c r="G59" t="s">
        <v>120</v>
      </c>
      <c r="H59" t="s">
        <v>121</v>
      </c>
      <c r="I59">
        <v>4.1244680000000002</v>
      </c>
      <c r="K59" t="s">
        <v>38</v>
      </c>
      <c r="L59" t="s">
        <v>120</v>
      </c>
      <c r="M59" t="s">
        <v>121</v>
      </c>
      <c r="N59">
        <v>3.811232</v>
      </c>
    </row>
    <row r="60" spans="1:14" x14ac:dyDescent="0.3">
      <c r="A60" t="s">
        <v>39</v>
      </c>
      <c r="B60" t="s">
        <v>120</v>
      </c>
      <c r="C60" t="s">
        <v>121</v>
      </c>
      <c r="D60">
        <v>5.2200360000000003</v>
      </c>
      <c r="F60" t="s">
        <v>39</v>
      </c>
      <c r="G60" t="s">
        <v>120</v>
      </c>
      <c r="H60" t="s">
        <v>121</v>
      </c>
      <c r="I60">
        <v>5.2136990000000001</v>
      </c>
      <c r="K60" t="s">
        <v>39</v>
      </c>
      <c r="L60" t="s">
        <v>120</v>
      </c>
      <c r="M60" t="s">
        <v>121</v>
      </c>
      <c r="N60">
        <v>4.736891</v>
      </c>
    </row>
    <row r="61" spans="1:14" x14ac:dyDescent="0.3">
      <c r="A61" t="s">
        <v>142</v>
      </c>
      <c r="B61" t="s">
        <v>124</v>
      </c>
      <c r="F61" t="s">
        <v>142</v>
      </c>
      <c r="G61" t="s">
        <v>124</v>
      </c>
      <c r="K61" t="s">
        <v>142</v>
      </c>
      <c r="L61" t="s">
        <v>124</v>
      </c>
    </row>
    <row r="64" spans="1:14" x14ac:dyDescent="0.3">
      <c r="A64" t="s">
        <v>27</v>
      </c>
    </row>
    <row r="65" spans="1:14" x14ac:dyDescent="0.3">
      <c r="A65" t="s">
        <v>41</v>
      </c>
      <c r="B65" t="s">
        <v>120</v>
      </c>
      <c r="C65" t="s">
        <v>121</v>
      </c>
      <c r="D65">
        <v>0.60989000000000004</v>
      </c>
      <c r="F65" t="s">
        <v>41</v>
      </c>
      <c r="G65" t="s">
        <v>120</v>
      </c>
      <c r="H65" t="s">
        <v>121</v>
      </c>
      <c r="I65">
        <v>0.57127399999999995</v>
      </c>
      <c r="K65" t="s">
        <v>41</v>
      </c>
      <c r="L65" t="s">
        <v>120</v>
      </c>
      <c r="M65" t="s">
        <v>121</v>
      </c>
      <c r="N65">
        <v>0.57855900000000005</v>
      </c>
    </row>
    <row r="66" spans="1:14" x14ac:dyDescent="0.3">
      <c r="A66" t="s">
        <v>37</v>
      </c>
      <c r="B66" t="s">
        <v>120</v>
      </c>
      <c r="C66" t="s">
        <v>121</v>
      </c>
      <c r="D66">
        <v>1.9082779999999999</v>
      </c>
      <c r="F66" t="s">
        <v>37</v>
      </c>
      <c r="G66" t="s">
        <v>120</v>
      </c>
      <c r="H66" t="s">
        <v>121</v>
      </c>
      <c r="I66">
        <v>2.0981730000000001</v>
      </c>
      <c r="K66" t="s">
        <v>37</v>
      </c>
      <c r="L66" t="s">
        <v>120</v>
      </c>
      <c r="M66" t="s">
        <v>121</v>
      </c>
      <c r="N66">
        <v>2.091202</v>
      </c>
    </row>
    <row r="67" spans="1:14" x14ac:dyDescent="0.3">
      <c r="A67" t="s">
        <v>144</v>
      </c>
      <c r="B67" t="s">
        <v>129</v>
      </c>
      <c r="F67" t="s">
        <v>144</v>
      </c>
      <c r="G67" t="s">
        <v>129</v>
      </c>
      <c r="K67" t="s">
        <v>131</v>
      </c>
      <c r="L67" t="s">
        <v>126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1D87-29C1-4029-AE28-B76BB7BC9BDA}">
  <dimension ref="A1:N64"/>
  <sheetViews>
    <sheetView workbookViewId="0">
      <selection activeCell="J57" sqref="J57"/>
    </sheetView>
  </sheetViews>
  <sheetFormatPr defaultRowHeight="14.4" x14ac:dyDescent="0.3"/>
  <sheetData>
    <row r="1" spans="1:14" x14ac:dyDescent="0.3">
      <c r="A1" t="s">
        <v>0</v>
      </c>
    </row>
    <row r="2" spans="1:14" x14ac:dyDescent="0.3">
      <c r="A2" t="s">
        <v>41</v>
      </c>
      <c r="B2" t="s">
        <v>120</v>
      </c>
      <c r="C2" t="s">
        <v>121</v>
      </c>
      <c r="D2">
        <v>2.1421079999999999</v>
      </c>
      <c r="F2" t="s">
        <v>41</v>
      </c>
      <c r="G2" t="s">
        <v>120</v>
      </c>
      <c r="H2" t="s">
        <v>121</v>
      </c>
      <c r="I2">
        <v>2.1743619999999999</v>
      </c>
      <c r="K2" t="s">
        <v>41</v>
      </c>
      <c r="L2" t="s">
        <v>120</v>
      </c>
      <c r="M2" t="s">
        <v>121</v>
      </c>
      <c r="N2">
        <v>2.15916</v>
      </c>
    </row>
    <row r="3" spans="1:14" x14ac:dyDescent="0.3">
      <c r="A3" t="s">
        <v>37</v>
      </c>
      <c r="B3" t="s">
        <v>120</v>
      </c>
      <c r="C3" t="s">
        <v>121</v>
      </c>
      <c r="D3">
        <v>3.5946850000000001</v>
      </c>
      <c r="F3" t="s">
        <v>37</v>
      </c>
      <c r="G3" t="s">
        <v>120</v>
      </c>
      <c r="H3" t="s">
        <v>121</v>
      </c>
      <c r="I3">
        <v>2.8489650000000002</v>
      </c>
      <c r="K3" t="s">
        <v>37</v>
      </c>
      <c r="L3" t="s">
        <v>120</v>
      </c>
      <c r="M3" t="s">
        <v>121</v>
      </c>
      <c r="N3">
        <v>3.0961690000000002</v>
      </c>
    </row>
    <row r="4" spans="1:14" x14ac:dyDescent="0.3">
      <c r="A4" t="s">
        <v>38</v>
      </c>
      <c r="B4" t="s">
        <v>120</v>
      </c>
      <c r="C4" t="s">
        <v>121</v>
      </c>
      <c r="D4">
        <v>6.8966200000000004</v>
      </c>
      <c r="F4" t="s">
        <v>38</v>
      </c>
      <c r="G4" t="s">
        <v>120</v>
      </c>
      <c r="H4" t="s">
        <v>121</v>
      </c>
      <c r="I4">
        <v>5.2204280000000001</v>
      </c>
      <c r="K4" t="s">
        <v>38</v>
      </c>
      <c r="L4" t="s">
        <v>120</v>
      </c>
      <c r="M4" t="s">
        <v>121</v>
      </c>
      <c r="N4">
        <v>4.5759119999999998</v>
      </c>
    </row>
    <row r="5" spans="1:14" x14ac:dyDescent="0.3">
      <c r="A5" t="s">
        <v>39</v>
      </c>
      <c r="B5" t="s">
        <v>120</v>
      </c>
      <c r="C5" t="s">
        <v>121</v>
      </c>
      <c r="D5">
        <v>10.760097</v>
      </c>
      <c r="F5" t="s">
        <v>39</v>
      </c>
      <c r="G5" t="s">
        <v>120</v>
      </c>
      <c r="H5" t="s">
        <v>121</v>
      </c>
      <c r="I5">
        <v>7.4816200000000004</v>
      </c>
      <c r="K5" t="s">
        <v>39</v>
      </c>
      <c r="L5" t="s">
        <v>120</v>
      </c>
      <c r="M5" t="s">
        <v>121</v>
      </c>
      <c r="N5">
        <v>5.8390069999999996</v>
      </c>
    </row>
    <row r="6" spans="1:14" x14ac:dyDescent="0.3">
      <c r="A6" t="s">
        <v>40</v>
      </c>
      <c r="B6" t="s">
        <v>120</v>
      </c>
      <c r="C6" t="s">
        <v>121</v>
      </c>
      <c r="D6">
        <v>14.076074999999999</v>
      </c>
      <c r="F6" t="s">
        <v>40</v>
      </c>
      <c r="G6" t="s">
        <v>120</v>
      </c>
      <c r="H6" t="s">
        <v>121</v>
      </c>
      <c r="I6">
        <v>11.288319</v>
      </c>
      <c r="K6" t="s">
        <v>40</v>
      </c>
      <c r="L6" t="s">
        <v>120</v>
      </c>
      <c r="M6" t="s">
        <v>121</v>
      </c>
      <c r="N6">
        <v>8.0935480000000002</v>
      </c>
    </row>
    <row r="7" spans="1:14" x14ac:dyDescent="0.3">
      <c r="A7" t="s">
        <v>122</v>
      </c>
      <c r="B7" t="s">
        <v>120</v>
      </c>
      <c r="C7" t="s">
        <v>121</v>
      </c>
      <c r="D7">
        <v>12.462669</v>
      </c>
      <c r="F7" t="s">
        <v>122</v>
      </c>
      <c r="G7" t="s">
        <v>120</v>
      </c>
      <c r="H7" t="s">
        <v>121</v>
      </c>
      <c r="I7">
        <v>17.586808999999999</v>
      </c>
      <c r="K7" t="s">
        <v>122</v>
      </c>
      <c r="L7" t="s">
        <v>120</v>
      </c>
      <c r="M7" t="s">
        <v>121</v>
      </c>
      <c r="N7">
        <v>12.991250000000001</v>
      </c>
    </row>
    <row r="8" spans="1:14" x14ac:dyDescent="0.3">
      <c r="A8" t="s">
        <v>146</v>
      </c>
      <c r="B8" t="s">
        <v>147</v>
      </c>
      <c r="F8" t="s">
        <v>148</v>
      </c>
      <c r="G8" t="s">
        <v>147</v>
      </c>
      <c r="K8" t="s">
        <v>149</v>
      </c>
      <c r="L8" t="s">
        <v>150</v>
      </c>
    </row>
    <row r="10" spans="1:14" x14ac:dyDescent="0.3">
      <c r="A10" t="s">
        <v>11</v>
      </c>
    </row>
    <row r="11" spans="1:14" x14ac:dyDescent="0.3">
      <c r="A11" t="s">
        <v>41</v>
      </c>
      <c r="B11" t="s">
        <v>120</v>
      </c>
      <c r="C11" t="s">
        <v>121</v>
      </c>
      <c r="D11">
        <v>15.175039999999999</v>
      </c>
      <c r="F11" t="s">
        <v>41</v>
      </c>
      <c r="G11" t="s">
        <v>120</v>
      </c>
      <c r="H11" t="s">
        <v>121</v>
      </c>
      <c r="I11">
        <v>14.506121</v>
      </c>
      <c r="K11" t="s">
        <v>41</v>
      </c>
      <c r="L11" t="s">
        <v>120</v>
      </c>
      <c r="M11" t="s">
        <v>121</v>
      </c>
      <c r="N11">
        <v>15.728415999999999</v>
      </c>
    </row>
    <row r="12" spans="1:14" x14ac:dyDescent="0.3">
      <c r="A12" t="s">
        <v>37</v>
      </c>
      <c r="B12" t="s">
        <v>120</v>
      </c>
      <c r="C12" t="s">
        <v>121</v>
      </c>
      <c r="D12">
        <v>37.305269000000003</v>
      </c>
      <c r="F12" t="s">
        <v>37</v>
      </c>
      <c r="G12" t="s">
        <v>120</v>
      </c>
      <c r="H12" t="s">
        <v>121</v>
      </c>
      <c r="I12">
        <v>31.085370999999999</v>
      </c>
      <c r="K12" t="s">
        <v>37</v>
      </c>
      <c r="L12" t="s">
        <v>120</v>
      </c>
      <c r="M12" t="s">
        <v>121</v>
      </c>
      <c r="N12">
        <v>36.408920999999999</v>
      </c>
    </row>
    <row r="13" spans="1:14" x14ac:dyDescent="0.3">
      <c r="A13" t="s">
        <v>38</v>
      </c>
      <c r="B13" t="s">
        <v>120</v>
      </c>
      <c r="C13" t="s">
        <v>121</v>
      </c>
      <c r="D13">
        <v>43.500787000000003</v>
      </c>
      <c r="F13" t="s">
        <v>38</v>
      </c>
      <c r="G13" t="s">
        <v>120</v>
      </c>
      <c r="H13" t="s">
        <v>121</v>
      </c>
      <c r="I13">
        <v>38.013748999999997</v>
      </c>
      <c r="K13" t="s">
        <v>38</v>
      </c>
      <c r="L13" t="s">
        <v>120</v>
      </c>
      <c r="M13" t="s">
        <v>121</v>
      </c>
      <c r="N13">
        <v>35.515552</v>
      </c>
    </row>
    <row r="14" spans="1:14" x14ac:dyDescent="0.3">
      <c r="A14" t="s">
        <v>39</v>
      </c>
      <c r="B14" t="s">
        <v>120</v>
      </c>
      <c r="C14" t="s">
        <v>121</v>
      </c>
      <c r="D14">
        <v>40.081187999999997</v>
      </c>
      <c r="F14" t="s">
        <v>39</v>
      </c>
      <c r="G14" t="s">
        <v>120</v>
      </c>
      <c r="H14" t="s">
        <v>121</v>
      </c>
      <c r="I14">
        <v>40.544353000000001</v>
      </c>
      <c r="K14" t="s">
        <v>39</v>
      </c>
      <c r="L14" t="s">
        <v>120</v>
      </c>
      <c r="M14" t="s">
        <v>121</v>
      </c>
      <c r="N14">
        <v>39.837242000000003</v>
      </c>
    </row>
    <row r="15" spans="1:14" x14ac:dyDescent="0.3">
      <c r="A15" t="s">
        <v>40</v>
      </c>
      <c r="B15" t="s">
        <v>120</v>
      </c>
      <c r="C15" t="s">
        <v>121</v>
      </c>
      <c r="D15">
        <v>29.038774</v>
      </c>
      <c r="F15" t="s">
        <v>40</v>
      </c>
      <c r="G15" t="s">
        <v>120</v>
      </c>
      <c r="H15" t="s">
        <v>121</v>
      </c>
      <c r="I15">
        <v>38.257053999999997</v>
      </c>
      <c r="K15" t="s">
        <v>40</v>
      </c>
      <c r="L15" t="s">
        <v>120</v>
      </c>
      <c r="M15" t="s">
        <v>121</v>
      </c>
      <c r="N15">
        <v>32.341445</v>
      </c>
    </row>
    <row r="16" spans="1:14" x14ac:dyDescent="0.3">
      <c r="A16" t="s">
        <v>134</v>
      </c>
      <c r="B16" t="s">
        <v>136</v>
      </c>
      <c r="F16" t="s">
        <v>151</v>
      </c>
      <c r="G16" t="s">
        <v>135</v>
      </c>
      <c r="K16" t="s">
        <v>128</v>
      </c>
      <c r="L16" t="s">
        <v>126</v>
      </c>
    </row>
    <row r="18" spans="1:14" x14ac:dyDescent="0.3">
      <c r="A18" t="s">
        <v>12</v>
      </c>
    </row>
    <row r="19" spans="1:14" x14ac:dyDescent="0.3">
      <c r="A19" t="s">
        <v>41</v>
      </c>
      <c r="B19" t="s">
        <v>120</v>
      </c>
      <c r="C19" t="s">
        <v>121</v>
      </c>
      <c r="D19">
        <v>8.0516159999999992</v>
      </c>
      <c r="F19" t="s">
        <v>41</v>
      </c>
      <c r="G19" t="s">
        <v>120</v>
      </c>
      <c r="H19" t="s">
        <v>121</v>
      </c>
      <c r="I19">
        <v>7.2071540000000001</v>
      </c>
      <c r="K19" t="s">
        <v>41</v>
      </c>
      <c r="L19" t="s">
        <v>120</v>
      </c>
      <c r="M19" t="s">
        <v>121</v>
      </c>
      <c r="N19">
        <v>7.3365840000000002</v>
      </c>
    </row>
    <row r="20" spans="1:14" x14ac:dyDescent="0.3">
      <c r="A20" t="s">
        <v>37</v>
      </c>
      <c r="B20" t="s">
        <v>120</v>
      </c>
      <c r="C20" t="s">
        <v>121</v>
      </c>
      <c r="D20">
        <v>21.594439999999999</v>
      </c>
      <c r="F20" t="s">
        <v>37</v>
      </c>
      <c r="G20" t="s">
        <v>120</v>
      </c>
      <c r="H20" t="s">
        <v>121</v>
      </c>
      <c r="I20">
        <v>18.122081000000001</v>
      </c>
      <c r="K20" t="s">
        <v>37</v>
      </c>
      <c r="L20" t="s">
        <v>120</v>
      </c>
      <c r="M20" t="s">
        <v>121</v>
      </c>
      <c r="N20">
        <v>17.124186000000002</v>
      </c>
    </row>
    <row r="21" spans="1:14" x14ac:dyDescent="0.3">
      <c r="A21" t="s">
        <v>38</v>
      </c>
      <c r="B21" t="s">
        <v>120</v>
      </c>
      <c r="C21" t="s">
        <v>121</v>
      </c>
      <c r="D21">
        <v>30.804086000000002</v>
      </c>
      <c r="F21" t="s">
        <v>38</v>
      </c>
      <c r="G21" t="s">
        <v>120</v>
      </c>
      <c r="H21" t="s">
        <v>121</v>
      </c>
      <c r="I21">
        <v>27.123298999999999</v>
      </c>
      <c r="K21" t="s">
        <v>38</v>
      </c>
      <c r="L21" t="s">
        <v>120</v>
      </c>
      <c r="M21" t="s">
        <v>121</v>
      </c>
      <c r="N21">
        <v>25.523281999999998</v>
      </c>
    </row>
    <row r="22" spans="1:14" x14ac:dyDescent="0.3">
      <c r="A22" t="s">
        <v>39</v>
      </c>
      <c r="B22" t="s">
        <v>120</v>
      </c>
      <c r="C22" t="s">
        <v>121</v>
      </c>
      <c r="D22">
        <v>36.361601999999998</v>
      </c>
      <c r="F22" t="s">
        <v>39</v>
      </c>
      <c r="G22" t="s">
        <v>120</v>
      </c>
      <c r="H22" t="s">
        <v>121</v>
      </c>
      <c r="I22">
        <v>31.149736000000001</v>
      </c>
      <c r="K22" t="s">
        <v>39</v>
      </c>
      <c r="L22" t="s">
        <v>120</v>
      </c>
      <c r="M22" t="s">
        <v>121</v>
      </c>
      <c r="N22">
        <v>30.489623999999999</v>
      </c>
    </row>
    <row r="23" spans="1:14" x14ac:dyDescent="0.3">
      <c r="A23" t="s">
        <v>40</v>
      </c>
      <c r="B23" t="s">
        <v>120</v>
      </c>
      <c r="C23" t="s">
        <v>121</v>
      </c>
      <c r="D23">
        <v>24.528217999999999</v>
      </c>
      <c r="F23" t="s">
        <v>40</v>
      </c>
      <c r="G23" t="s">
        <v>120</v>
      </c>
      <c r="H23" t="s">
        <v>121</v>
      </c>
      <c r="I23">
        <v>25.194257</v>
      </c>
      <c r="K23" t="s">
        <v>40</v>
      </c>
      <c r="L23" t="s">
        <v>120</v>
      </c>
      <c r="M23" t="s">
        <v>121</v>
      </c>
      <c r="N23">
        <v>26.579657999999998</v>
      </c>
    </row>
    <row r="24" spans="1:14" x14ac:dyDescent="0.3">
      <c r="A24" t="s">
        <v>122</v>
      </c>
      <c r="B24" t="s">
        <v>120</v>
      </c>
      <c r="C24" t="s">
        <v>121</v>
      </c>
      <c r="D24">
        <v>30.770403999999999</v>
      </c>
      <c r="F24" t="s">
        <v>122</v>
      </c>
      <c r="G24" t="s">
        <v>120</v>
      </c>
      <c r="H24" t="s">
        <v>121</v>
      </c>
      <c r="I24">
        <v>27.4407</v>
      </c>
      <c r="K24" t="s">
        <v>122</v>
      </c>
      <c r="L24" t="s">
        <v>120</v>
      </c>
      <c r="M24" t="s">
        <v>121</v>
      </c>
      <c r="N24">
        <v>17.28847</v>
      </c>
    </row>
    <row r="25" spans="1:14" x14ac:dyDescent="0.3">
      <c r="A25" t="s">
        <v>132</v>
      </c>
      <c r="B25" t="s">
        <v>133</v>
      </c>
      <c r="F25" t="s">
        <v>152</v>
      </c>
      <c r="G25" t="s">
        <v>135</v>
      </c>
      <c r="K25" t="s">
        <v>127</v>
      </c>
      <c r="L25" t="s">
        <v>136</v>
      </c>
    </row>
    <row r="28" spans="1:14" x14ac:dyDescent="0.3">
      <c r="A28" t="s">
        <v>13</v>
      </c>
    </row>
    <row r="29" spans="1:14" x14ac:dyDescent="0.3">
      <c r="A29" t="s">
        <v>41</v>
      </c>
      <c r="B29" t="s">
        <v>120</v>
      </c>
      <c r="C29" t="s">
        <v>121</v>
      </c>
      <c r="D29">
        <v>2.7404470000000001</v>
      </c>
      <c r="F29" t="s">
        <v>41</v>
      </c>
      <c r="G29" t="s">
        <v>120</v>
      </c>
      <c r="H29" t="s">
        <v>121</v>
      </c>
      <c r="I29">
        <v>2.4622540000000002</v>
      </c>
      <c r="K29" t="s">
        <v>41</v>
      </c>
      <c r="L29" t="s">
        <v>120</v>
      </c>
      <c r="M29" t="s">
        <v>121</v>
      </c>
      <c r="N29">
        <v>2.6539450000000002</v>
      </c>
    </row>
    <row r="30" spans="1:14" x14ac:dyDescent="0.3">
      <c r="A30" t="s">
        <v>37</v>
      </c>
      <c r="B30" t="s">
        <v>120</v>
      </c>
      <c r="C30" t="s">
        <v>121</v>
      </c>
      <c r="D30">
        <v>7.6426860000000003</v>
      </c>
      <c r="F30" t="s">
        <v>37</v>
      </c>
      <c r="G30" t="s">
        <v>120</v>
      </c>
      <c r="H30" t="s">
        <v>121</v>
      </c>
      <c r="I30">
        <v>6.5110729999999997</v>
      </c>
      <c r="K30" t="s">
        <v>37</v>
      </c>
      <c r="L30" t="s">
        <v>120</v>
      </c>
      <c r="M30" t="s">
        <v>121</v>
      </c>
      <c r="N30">
        <v>7.4234520000000002</v>
      </c>
    </row>
    <row r="31" spans="1:14" x14ac:dyDescent="0.3">
      <c r="A31" t="s">
        <v>38</v>
      </c>
      <c r="B31" t="s">
        <v>120</v>
      </c>
      <c r="C31" t="s">
        <v>121</v>
      </c>
      <c r="D31">
        <v>12.204722</v>
      </c>
      <c r="F31" t="s">
        <v>38</v>
      </c>
      <c r="G31" t="s">
        <v>120</v>
      </c>
      <c r="H31" t="s">
        <v>121</v>
      </c>
      <c r="I31">
        <v>10.304767999999999</v>
      </c>
      <c r="K31" t="s">
        <v>38</v>
      </c>
      <c r="L31" t="s">
        <v>120</v>
      </c>
      <c r="M31" t="s">
        <v>121</v>
      </c>
      <c r="N31">
        <v>9.8357089999999996</v>
      </c>
    </row>
    <row r="32" spans="1:14" x14ac:dyDescent="0.3">
      <c r="A32" t="s">
        <v>39</v>
      </c>
      <c r="B32" t="s">
        <v>120</v>
      </c>
      <c r="C32" t="s">
        <v>121</v>
      </c>
      <c r="D32">
        <v>16.519069999999999</v>
      </c>
      <c r="F32" t="s">
        <v>39</v>
      </c>
      <c r="G32" t="s">
        <v>120</v>
      </c>
      <c r="H32" t="s">
        <v>121</v>
      </c>
      <c r="I32">
        <v>14.812333000000001</v>
      </c>
      <c r="K32" t="s">
        <v>39</v>
      </c>
      <c r="L32" t="s">
        <v>120</v>
      </c>
      <c r="M32" t="s">
        <v>121</v>
      </c>
      <c r="N32">
        <v>12.066848999999999</v>
      </c>
    </row>
    <row r="33" spans="1:14" x14ac:dyDescent="0.3">
      <c r="A33" t="s">
        <v>40</v>
      </c>
      <c r="B33" t="s">
        <v>120</v>
      </c>
      <c r="C33" t="s">
        <v>121</v>
      </c>
      <c r="D33">
        <v>17.093178000000002</v>
      </c>
      <c r="F33" t="s">
        <v>40</v>
      </c>
      <c r="G33" t="s">
        <v>120</v>
      </c>
      <c r="H33" t="s">
        <v>121</v>
      </c>
      <c r="I33">
        <v>18.261233000000001</v>
      </c>
      <c r="K33" t="s">
        <v>40</v>
      </c>
      <c r="L33" t="s">
        <v>120</v>
      </c>
      <c r="M33" t="s">
        <v>121</v>
      </c>
      <c r="N33">
        <v>15.109133999999999</v>
      </c>
    </row>
    <row r="34" spans="1:14" x14ac:dyDescent="0.3">
      <c r="A34" t="s">
        <v>122</v>
      </c>
      <c r="B34" t="s">
        <v>120</v>
      </c>
      <c r="C34" t="s">
        <v>121</v>
      </c>
      <c r="D34">
        <v>21.647881999999999</v>
      </c>
      <c r="F34" t="s">
        <v>122</v>
      </c>
      <c r="G34" t="s">
        <v>120</v>
      </c>
      <c r="H34" t="s">
        <v>121</v>
      </c>
      <c r="I34">
        <v>21.838342999999998</v>
      </c>
      <c r="K34" t="s">
        <v>122</v>
      </c>
      <c r="L34" t="s">
        <v>120</v>
      </c>
      <c r="M34" t="s">
        <v>121</v>
      </c>
      <c r="N34">
        <v>20.775677000000002</v>
      </c>
    </row>
    <row r="35" spans="1:14" x14ac:dyDescent="0.3">
      <c r="A35" t="s">
        <v>139</v>
      </c>
      <c r="B35" t="s">
        <v>120</v>
      </c>
      <c r="C35" t="s">
        <v>121</v>
      </c>
      <c r="D35">
        <v>20.682590999999999</v>
      </c>
      <c r="F35" t="s">
        <v>139</v>
      </c>
      <c r="G35" t="s">
        <v>120</v>
      </c>
      <c r="H35" t="s">
        <v>121</v>
      </c>
      <c r="I35">
        <v>20.641514999999998</v>
      </c>
      <c r="K35" t="s">
        <v>139</v>
      </c>
      <c r="L35" t="s">
        <v>120</v>
      </c>
      <c r="M35" t="s">
        <v>121</v>
      </c>
      <c r="N35">
        <v>22.064920000000001</v>
      </c>
    </row>
    <row r="36" spans="1:14" x14ac:dyDescent="0.3">
      <c r="A36" t="s">
        <v>140</v>
      </c>
      <c r="B36" t="s">
        <v>120</v>
      </c>
      <c r="C36" t="s">
        <v>121</v>
      </c>
      <c r="D36">
        <v>25.035478000000001</v>
      </c>
      <c r="F36" t="s">
        <v>140</v>
      </c>
      <c r="G36" t="s">
        <v>120</v>
      </c>
      <c r="H36" t="s">
        <v>121</v>
      </c>
      <c r="I36">
        <v>21.387736</v>
      </c>
      <c r="K36" t="s">
        <v>140</v>
      </c>
      <c r="L36" t="s">
        <v>120</v>
      </c>
      <c r="M36" t="s">
        <v>121</v>
      </c>
      <c r="N36">
        <v>23.705228999999999</v>
      </c>
    </row>
    <row r="37" spans="1:14" x14ac:dyDescent="0.3">
      <c r="A37" t="s">
        <v>141</v>
      </c>
      <c r="B37" t="s">
        <v>120</v>
      </c>
      <c r="C37" t="s">
        <v>121</v>
      </c>
      <c r="D37">
        <v>27.783650999999999</v>
      </c>
      <c r="F37" t="s">
        <v>141</v>
      </c>
      <c r="G37" t="s">
        <v>120</v>
      </c>
      <c r="H37" t="s">
        <v>121</v>
      </c>
      <c r="I37">
        <v>26.459087</v>
      </c>
      <c r="K37" t="s">
        <v>141</v>
      </c>
      <c r="L37" t="s">
        <v>120</v>
      </c>
      <c r="M37" t="s">
        <v>121</v>
      </c>
      <c r="N37">
        <v>26.798631</v>
      </c>
    </row>
    <row r="38" spans="1:14" x14ac:dyDescent="0.3">
      <c r="A38" t="s">
        <v>152</v>
      </c>
      <c r="B38" t="s">
        <v>153</v>
      </c>
      <c r="F38" t="s">
        <v>154</v>
      </c>
      <c r="G38" t="s">
        <v>155</v>
      </c>
      <c r="K38" t="s">
        <v>156</v>
      </c>
      <c r="L38" t="s">
        <v>133</v>
      </c>
    </row>
    <row r="41" spans="1:14" x14ac:dyDescent="0.3">
      <c r="A41" t="s">
        <v>14</v>
      </c>
    </row>
    <row r="42" spans="1:14" x14ac:dyDescent="0.3">
      <c r="A42" t="s">
        <v>41</v>
      </c>
      <c r="B42" t="s">
        <v>120</v>
      </c>
      <c r="C42" t="s">
        <v>121</v>
      </c>
      <c r="D42">
        <v>2.7325970000000002</v>
      </c>
      <c r="F42" t="s">
        <v>41</v>
      </c>
      <c r="G42" t="s">
        <v>120</v>
      </c>
      <c r="H42" t="s">
        <v>121</v>
      </c>
      <c r="I42">
        <v>2.1302729999999999</v>
      </c>
      <c r="K42" t="s">
        <v>41</v>
      </c>
      <c r="L42" t="s">
        <v>120</v>
      </c>
      <c r="M42" t="s">
        <v>121</v>
      </c>
      <c r="N42">
        <v>2.1261779999999999</v>
      </c>
    </row>
    <row r="43" spans="1:14" x14ac:dyDescent="0.3">
      <c r="A43" t="s">
        <v>37</v>
      </c>
      <c r="B43" t="s">
        <v>120</v>
      </c>
      <c r="C43" t="s">
        <v>121</v>
      </c>
      <c r="D43">
        <v>1.9653210000000001</v>
      </c>
      <c r="F43" t="s">
        <v>37</v>
      </c>
      <c r="G43" t="s">
        <v>120</v>
      </c>
      <c r="H43" t="s">
        <v>121</v>
      </c>
      <c r="I43">
        <v>1.7649820000000001</v>
      </c>
      <c r="K43" t="s">
        <v>37</v>
      </c>
      <c r="L43" t="s">
        <v>120</v>
      </c>
      <c r="M43" t="s">
        <v>121</v>
      </c>
      <c r="N43">
        <v>1.569248</v>
      </c>
    </row>
    <row r="44" spans="1:14" x14ac:dyDescent="0.3">
      <c r="A44" t="s">
        <v>38</v>
      </c>
      <c r="B44" t="s">
        <v>120</v>
      </c>
      <c r="C44" t="s">
        <v>121</v>
      </c>
      <c r="D44">
        <v>4.8061749999999996</v>
      </c>
      <c r="F44" t="s">
        <v>38</v>
      </c>
      <c r="G44" t="s">
        <v>120</v>
      </c>
      <c r="H44" t="s">
        <v>121</v>
      </c>
      <c r="I44">
        <v>5.4979319999999996</v>
      </c>
      <c r="K44" t="s">
        <v>38</v>
      </c>
      <c r="L44" t="s">
        <v>120</v>
      </c>
      <c r="M44" t="s">
        <v>121</v>
      </c>
      <c r="N44">
        <v>4.4230689999999999</v>
      </c>
    </row>
    <row r="45" spans="1:14" x14ac:dyDescent="0.3">
      <c r="A45" t="s">
        <v>39</v>
      </c>
      <c r="B45" t="s">
        <v>120</v>
      </c>
      <c r="C45" t="s">
        <v>121</v>
      </c>
      <c r="D45">
        <v>6.6551910000000003</v>
      </c>
      <c r="F45" t="s">
        <v>39</v>
      </c>
      <c r="G45" t="s">
        <v>120</v>
      </c>
      <c r="H45" t="s">
        <v>121</v>
      </c>
      <c r="I45">
        <v>6.5905170000000002</v>
      </c>
      <c r="K45" t="s">
        <v>39</v>
      </c>
      <c r="L45" t="s">
        <v>120</v>
      </c>
      <c r="M45" t="s">
        <v>121</v>
      </c>
      <c r="N45">
        <v>6.7438830000000003</v>
      </c>
    </row>
    <row r="46" spans="1:14" x14ac:dyDescent="0.3">
      <c r="A46" t="s">
        <v>40</v>
      </c>
      <c r="B46" t="s">
        <v>120</v>
      </c>
      <c r="C46" t="s">
        <v>121</v>
      </c>
      <c r="D46">
        <v>9.6071139999999993</v>
      </c>
      <c r="F46" t="s">
        <v>40</v>
      </c>
      <c r="G46" t="s">
        <v>120</v>
      </c>
      <c r="H46" t="s">
        <v>121</v>
      </c>
      <c r="I46">
        <v>9.2036879999999996</v>
      </c>
      <c r="K46" t="s">
        <v>40</v>
      </c>
      <c r="L46" t="s">
        <v>120</v>
      </c>
      <c r="M46" t="s">
        <v>121</v>
      </c>
      <c r="N46">
        <v>9.0942240000000005</v>
      </c>
    </row>
    <row r="47" spans="1:14" x14ac:dyDescent="0.3">
      <c r="A47" t="s">
        <v>122</v>
      </c>
      <c r="B47" t="s">
        <v>120</v>
      </c>
      <c r="C47" t="s">
        <v>121</v>
      </c>
      <c r="D47">
        <v>13.837099</v>
      </c>
      <c r="F47" t="s">
        <v>122</v>
      </c>
      <c r="G47" t="s">
        <v>120</v>
      </c>
      <c r="H47" t="s">
        <v>121</v>
      </c>
      <c r="I47">
        <v>13.294368</v>
      </c>
      <c r="K47" t="s">
        <v>122</v>
      </c>
      <c r="L47" t="s">
        <v>120</v>
      </c>
      <c r="M47" t="s">
        <v>121</v>
      </c>
      <c r="N47">
        <v>13.371874</v>
      </c>
    </row>
    <row r="48" spans="1:14" x14ac:dyDescent="0.3">
      <c r="A48" t="s">
        <v>139</v>
      </c>
      <c r="B48" t="s">
        <v>120</v>
      </c>
      <c r="C48" t="s">
        <v>121</v>
      </c>
      <c r="D48">
        <v>17.021588999999999</v>
      </c>
      <c r="F48" t="s">
        <v>139</v>
      </c>
      <c r="G48" t="s">
        <v>120</v>
      </c>
      <c r="H48" t="s">
        <v>121</v>
      </c>
      <c r="I48">
        <v>16.055425</v>
      </c>
      <c r="K48" t="s">
        <v>139</v>
      </c>
      <c r="L48" t="s">
        <v>120</v>
      </c>
      <c r="M48" t="s">
        <v>121</v>
      </c>
      <c r="N48">
        <v>15.416957999999999</v>
      </c>
    </row>
    <row r="49" spans="1:14" x14ac:dyDescent="0.3">
      <c r="A49" t="s">
        <v>140</v>
      </c>
      <c r="B49" t="s">
        <v>120</v>
      </c>
      <c r="C49" t="s">
        <v>121</v>
      </c>
      <c r="D49">
        <v>21.769057</v>
      </c>
      <c r="F49" t="s">
        <v>140</v>
      </c>
      <c r="G49" t="s">
        <v>120</v>
      </c>
      <c r="H49" t="s">
        <v>121</v>
      </c>
      <c r="I49">
        <v>20.275849999999998</v>
      </c>
      <c r="K49" t="s">
        <v>140</v>
      </c>
      <c r="L49" t="s">
        <v>120</v>
      </c>
      <c r="M49" t="s">
        <v>121</v>
      </c>
      <c r="N49">
        <v>20.687379</v>
      </c>
    </row>
    <row r="50" spans="1:14" x14ac:dyDescent="0.3">
      <c r="A50" t="s">
        <v>141</v>
      </c>
      <c r="B50" t="s">
        <v>120</v>
      </c>
      <c r="C50" t="s">
        <v>121</v>
      </c>
      <c r="D50">
        <v>21.21752</v>
      </c>
      <c r="F50" t="s">
        <v>141</v>
      </c>
      <c r="G50" t="s">
        <v>120</v>
      </c>
      <c r="H50" t="s">
        <v>121</v>
      </c>
      <c r="I50">
        <v>21.52947</v>
      </c>
      <c r="K50" t="s">
        <v>141</v>
      </c>
      <c r="L50" t="s">
        <v>120</v>
      </c>
      <c r="M50" t="s">
        <v>121</v>
      </c>
      <c r="N50">
        <v>18.072127999999999</v>
      </c>
    </row>
    <row r="51" spans="1:14" x14ac:dyDescent="0.3">
      <c r="A51" t="s">
        <v>128</v>
      </c>
      <c r="B51" t="s">
        <v>136</v>
      </c>
      <c r="F51" t="s">
        <v>154</v>
      </c>
      <c r="G51" t="s">
        <v>155</v>
      </c>
      <c r="K51" t="s">
        <v>127</v>
      </c>
      <c r="L51" t="s">
        <v>133</v>
      </c>
    </row>
    <row r="54" spans="1:14" x14ac:dyDescent="0.3">
      <c r="A54" t="s">
        <v>15</v>
      </c>
    </row>
    <row r="55" spans="1:14" x14ac:dyDescent="0.3">
      <c r="A55" t="s">
        <v>41</v>
      </c>
      <c r="B55" t="s">
        <v>120</v>
      </c>
      <c r="C55" t="s">
        <v>121</v>
      </c>
      <c r="D55">
        <v>8.8672000000000001E-2</v>
      </c>
      <c r="F55" t="s">
        <v>41</v>
      </c>
      <c r="G55" t="s">
        <v>120</v>
      </c>
      <c r="H55" t="s">
        <v>121</v>
      </c>
      <c r="I55">
        <v>0.165823</v>
      </c>
      <c r="K55" t="s">
        <v>41</v>
      </c>
      <c r="L55" t="s">
        <v>120</v>
      </c>
      <c r="M55" t="s">
        <v>121</v>
      </c>
      <c r="N55">
        <v>8.6784E-2</v>
      </c>
    </row>
    <row r="56" spans="1:14" x14ac:dyDescent="0.3">
      <c r="A56" t="s">
        <v>37</v>
      </c>
      <c r="B56" t="s">
        <v>120</v>
      </c>
      <c r="C56" t="s">
        <v>121</v>
      </c>
      <c r="D56">
        <v>0.40421000000000001</v>
      </c>
      <c r="F56" t="s">
        <v>37</v>
      </c>
      <c r="G56" t="s">
        <v>120</v>
      </c>
      <c r="H56" t="s">
        <v>121</v>
      </c>
      <c r="I56">
        <v>0.488174</v>
      </c>
      <c r="K56" t="s">
        <v>37</v>
      </c>
      <c r="L56" t="s">
        <v>120</v>
      </c>
      <c r="M56" t="s">
        <v>121</v>
      </c>
      <c r="N56">
        <v>0.40721800000000002</v>
      </c>
    </row>
    <row r="57" spans="1:14" x14ac:dyDescent="0.3">
      <c r="A57" t="s">
        <v>38</v>
      </c>
      <c r="B57" t="s">
        <v>120</v>
      </c>
      <c r="C57" t="s">
        <v>121</v>
      </c>
      <c r="D57">
        <v>1.017916</v>
      </c>
      <c r="F57" t="s">
        <v>38</v>
      </c>
      <c r="G57" t="s">
        <v>120</v>
      </c>
      <c r="H57" t="s">
        <v>121</v>
      </c>
      <c r="I57">
        <v>0.98292199999999996</v>
      </c>
      <c r="K57" t="s">
        <v>38</v>
      </c>
      <c r="L57" t="s">
        <v>120</v>
      </c>
      <c r="M57" t="s">
        <v>121</v>
      </c>
      <c r="N57">
        <v>1.072417</v>
      </c>
    </row>
    <row r="58" spans="1:14" x14ac:dyDescent="0.3">
      <c r="A58" t="s">
        <v>39</v>
      </c>
      <c r="B58" t="s">
        <v>120</v>
      </c>
      <c r="C58" t="s">
        <v>121</v>
      </c>
      <c r="D58">
        <v>1.96618</v>
      </c>
      <c r="F58" t="s">
        <v>39</v>
      </c>
      <c r="G58" t="s">
        <v>120</v>
      </c>
      <c r="H58" t="s">
        <v>121</v>
      </c>
      <c r="I58">
        <v>2.1726109999999998</v>
      </c>
      <c r="K58" t="s">
        <v>39</v>
      </c>
      <c r="L58" t="s">
        <v>120</v>
      </c>
      <c r="M58" t="s">
        <v>121</v>
      </c>
      <c r="N58">
        <v>2.223128</v>
      </c>
    </row>
    <row r="59" spans="1:14" x14ac:dyDescent="0.3">
      <c r="A59" t="s">
        <v>157</v>
      </c>
      <c r="B59" t="s">
        <v>150</v>
      </c>
      <c r="F59" t="s">
        <v>152</v>
      </c>
      <c r="G59" t="s">
        <v>135</v>
      </c>
      <c r="K59" t="s">
        <v>158</v>
      </c>
      <c r="L59" t="s">
        <v>159</v>
      </c>
    </row>
    <row r="61" spans="1:14" x14ac:dyDescent="0.3">
      <c r="A61" t="s">
        <v>145</v>
      </c>
    </row>
    <row r="62" spans="1:14" x14ac:dyDescent="0.3">
      <c r="A62" t="s">
        <v>41</v>
      </c>
      <c r="B62" t="s">
        <v>120</v>
      </c>
      <c r="C62" t="s">
        <v>121</v>
      </c>
      <c r="D62">
        <v>0.27143499999999998</v>
      </c>
      <c r="F62" t="s">
        <v>41</v>
      </c>
      <c r="G62" t="s">
        <v>120</v>
      </c>
      <c r="H62" t="s">
        <v>121</v>
      </c>
      <c r="I62">
        <v>0.31008200000000002</v>
      </c>
      <c r="K62" t="s">
        <v>41</v>
      </c>
      <c r="L62" t="s">
        <v>120</v>
      </c>
      <c r="M62" t="s">
        <v>121</v>
      </c>
      <c r="N62">
        <v>0.302396</v>
      </c>
    </row>
    <row r="63" spans="1:14" x14ac:dyDescent="0.3">
      <c r="A63" t="s">
        <v>37</v>
      </c>
      <c r="B63" t="s">
        <v>120</v>
      </c>
      <c r="C63" t="s">
        <v>121</v>
      </c>
      <c r="D63">
        <v>1.131848</v>
      </c>
      <c r="F63" t="s">
        <v>37</v>
      </c>
      <c r="G63" t="s">
        <v>120</v>
      </c>
      <c r="H63" t="s">
        <v>121</v>
      </c>
      <c r="I63">
        <v>1.1134820000000001</v>
      </c>
      <c r="K63" t="s">
        <v>37</v>
      </c>
      <c r="L63" t="s">
        <v>120</v>
      </c>
      <c r="M63" t="s">
        <v>121</v>
      </c>
      <c r="N63">
        <v>1.1469320000000001</v>
      </c>
    </row>
    <row r="64" spans="1:14" x14ac:dyDescent="0.3">
      <c r="A64" t="s">
        <v>128</v>
      </c>
      <c r="B64" t="s">
        <v>136</v>
      </c>
      <c r="F64" t="s">
        <v>123</v>
      </c>
      <c r="G64" t="s">
        <v>129</v>
      </c>
      <c r="K64" t="s">
        <v>130</v>
      </c>
      <c r="L64" t="s">
        <v>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E0DB-2509-4E31-94EE-7E45E2BE70DA}">
  <dimension ref="A2:C30"/>
  <sheetViews>
    <sheetView topLeftCell="A12" workbookViewId="0">
      <selection activeCell="F12" sqref="F12"/>
    </sheetView>
  </sheetViews>
  <sheetFormatPr defaultRowHeight="14.4" x14ac:dyDescent="0.3"/>
  <cols>
    <col min="1" max="1" width="32.33203125" customWidth="1"/>
    <col min="2" max="2" width="67.6640625" customWidth="1"/>
  </cols>
  <sheetData>
    <row r="2" spans="1:3" ht="15.6" x14ac:dyDescent="0.3">
      <c r="A2" s="1" t="s">
        <v>54</v>
      </c>
      <c r="B2" s="1" t="s">
        <v>55</v>
      </c>
    </row>
    <row r="3" spans="1:3" x14ac:dyDescent="0.3">
      <c r="A3" t="s">
        <v>56</v>
      </c>
      <c r="B3" s="2">
        <v>191476</v>
      </c>
    </row>
    <row r="5" spans="1:3" ht="15.6" x14ac:dyDescent="0.3">
      <c r="A5" s="1" t="s">
        <v>57</v>
      </c>
      <c r="B5" s="1" t="s">
        <v>58</v>
      </c>
      <c r="C5" s="1" t="s">
        <v>59</v>
      </c>
    </row>
    <row r="6" spans="1:3" x14ac:dyDescent="0.3">
      <c r="A6" t="s">
        <v>60</v>
      </c>
      <c r="B6" t="s">
        <v>61</v>
      </c>
      <c r="C6" s="5" t="s">
        <v>62</v>
      </c>
    </row>
    <row r="7" spans="1:3" x14ac:dyDescent="0.3">
      <c r="A7" t="s">
        <v>63</v>
      </c>
      <c r="B7" t="s">
        <v>64</v>
      </c>
      <c r="C7" s="5"/>
    </row>
    <row r="8" spans="1:3" x14ac:dyDescent="0.3">
      <c r="A8" t="s">
        <v>65</v>
      </c>
      <c r="B8" t="s">
        <v>66</v>
      </c>
      <c r="C8" s="2" t="s">
        <v>67</v>
      </c>
    </row>
    <row r="9" spans="1:3" x14ac:dyDescent="0.3">
      <c r="A9" t="s">
        <v>68</v>
      </c>
      <c r="B9" t="s">
        <v>69</v>
      </c>
      <c r="C9" s="5" t="s">
        <v>70</v>
      </c>
    </row>
    <row r="10" spans="1:3" x14ac:dyDescent="0.3">
      <c r="A10" t="s">
        <v>71</v>
      </c>
      <c r="B10" t="s">
        <v>72</v>
      </c>
      <c r="C10" s="5"/>
    </row>
    <row r="11" spans="1:3" x14ac:dyDescent="0.3">
      <c r="A11" t="s">
        <v>73</v>
      </c>
      <c r="B11" t="s">
        <v>74</v>
      </c>
      <c r="C11" s="5" t="s">
        <v>75</v>
      </c>
    </row>
    <row r="12" spans="1:3" x14ac:dyDescent="0.3">
      <c r="A12" t="s">
        <v>76</v>
      </c>
      <c r="B12" t="s">
        <v>77</v>
      </c>
      <c r="C12" s="5"/>
    </row>
    <row r="13" spans="1:3" x14ac:dyDescent="0.3">
      <c r="A13" t="s">
        <v>78</v>
      </c>
      <c r="B13" t="s">
        <v>79</v>
      </c>
      <c r="C13" s="5" t="s">
        <v>80</v>
      </c>
    </row>
    <row r="14" spans="1:3" x14ac:dyDescent="0.3">
      <c r="A14" t="s">
        <v>81</v>
      </c>
      <c r="B14" t="s">
        <v>82</v>
      </c>
      <c r="C14" s="5"/>
    </row>
    <row r="15" spans="1:3" x14ac:dyDescent="0.3">
      <c r="A15" t="s">
        <v>83</v>
      </c>
      <c r="B15" t="s">
        <v>84</v>
      </c>
      <c r="C15" s="5" t="s">
        <v>85</v>
      </c>
    </row>
    <row r="16" spans="1:3" x14ac:dyDescent="0.3">
      <c r="A16" t="s">
        <v>86</v>
      </c>
      <c r="B16" t="s">
        <v>87</v>
      </c>
      <c r="C16" s="5"/>
    </row>
    <row r="17" spans="1:3" x14ac:dyDescent="0.3">
      <c r="A17" t="s">
        <v>88</v>
      </c>
      <c r="B17" t="s">
        <v>89</v>
      </c>
      <c r="C17" s="5" t="s">
        <v>90</v>
      </c>
    </row>
    <row r="18" spans="1:3" x14ac:dyDescent="0.3">
      <c r="A18" t="s">
        <v>91</v>
      </c>
      <c r="B18" t="s">
        <v>92</v>
      </c>
      <c r="C18" s="5"/>
    </row>
    <row r="19" spans="1:3" x14ac:dyDescent="0.3">
      <c r="A19" t="s">
        <v>93</v>
      </c>
      <c r="B19" t="s">
        <v>94</v>
      </c>
      <c r="C19" s="5" t="s">
        <v>95</v>
      </c>
    </row>
    <row r="20" spans="1:3" x14ac:dyDescent="0.3">
      <c r="A20" t="s">
        <v>93</v>
      </c>
      <c r="B20" t="s">
        <v>96</v>
      </c>
      <c r="C20" s="5"/>
    </row>
    <row r="21" spans="1:3" x14ac:dyDescent="0.3">
      <c r="A21" t="s">
        <v>97</v>
      </c>
      <c r="B21" t="s">
        <v>98</v>
      </c>
      <c r="C21" s="5" t="s">
        <v>99</v>
      </c>
    </row>
    <row r="22" spans="1:3" x14ac:dyDescent="0.3">
      <c r="A22" t="s">
        <v>100</v>
      </c>
      <c r="B22" t="s">
        <v>101</v>
      </c>
      <c r="C22" s="5"/>
    </row>
    <row r="23" spans="1:3" x14ac:dyDescent="0.3">
      <c r="A23" t="s">
        <v>102</v>
      </c>
      <c r="B23" t="s">
        <v>103</v>
      </c>
      <c r="C23" s="5" t="s">
        <v>104</v>
      </c>
    </row>
    <row r="24" spans="1:3" x14ac:dyDescent="0.3">
      <c r="A24" t="s">
        <v>105</v>
      </c>
      <c r="B24" t="s">
        <v>106</v>
      </c>
      <c r="C24" s="5"/>
    </row>
    <row r="25" spans="1:3" x14ac:dyDescent="0.3">
      <c r="A25" t="s">
        <v>107</v>
      </c>
      <c r="B25" t="s">
        <v>108</v>
      </c>
      <c r="C25" s="5" t="s">
        <v>109</v>
      </c>
    </row>
    <row r="26" spans="1:3" x14ac:dyDescent="0.3">
      <c r="A26" t="s">
        <v>110</v>
      </c>
      <c r="B26" t="s">
        <v>111</v>
      </c>
      <c r="C26" s="5"/>
    </row>
    <row r="27" spans="1:3" x14ac:dyDescent="0.3">
      <c r="A27" t="s">
        <v>112</v>
      </c>
      <c r="B27" t="s">
        <v>113</v>
      </c>
      <c r="C27" s="5"/>
    </row>
    <row r="28" spans="1:3" x14ac:dyDescent="0.3">
      <c r="A28" t="s">
        <v>112</v>
      </c>
      <c r="B28" t="s">
        <v>114</v>
      </c>
      <c r="C28" s="5"/>
    </row>
    <row r="29" spans="1:3" x14ac:dyDescent="0.3">
      <c r="A29" t="s">
        <v>115</v>
      </c>
      <c r="B29" t="s">
        <v>116</v>
      </c>
      <c r="C29" s="5" t="s">
        <v>117</v>
      </c>
    </row>
    <row r="30" spans="1:3" x14ac:dyDescent="0.3">
      <c r="A30" t="s">
        <v>118</v>
      </c>
      <c r="B30" t="s">
        <v>119</v>
      </c>
      <c r="C30" s="5"/>
    </row>
  </sheetData>
  <mergeCells count="11">
    <mergeCell ref="C17:C18"/>
    <mergeCell ref="C6:C7"/>
    <mergeCell ref="C9:C10"/>
    <mergeCell ref="C11:C12"/>
    <mergeCell ref="C13:C14"/>
    <mergeCell ref="C15:C16"/>
    <mergeCell ref="C19:C20"/>
    <mergeCell ref="C21:C22"/>
    <mergeCell ref="C23:C24"/>
    <mergeCell ref="C25:C28"/>
    <mergeCell ref="C29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5A63-1037-49B5-9136-E4502475E863}">
  <dimension ref="A1:N31"/>
  <sheetViews>
    <sheetView workbookViewId="0">
      <selection activeCell="A28" sqref="A28"/>
    </sheetView>
  </sheetViews>
  <sheetFormatPr defaultRowHeight="14.4" x14ac:dyDescent="0.3"/>
  <sheetData>
    <row r="1" spans="1:14" x14ac:dyDescent="0.3">
      <c r="A1" t="s">
        <v>0</v>
      </c>
      <c r="I1" t="s">
        <v>11</v>
      </c>
    </row>
    <row r="2" spans="1:14" x14ac:dyDescent="0.3">
      <c r="B2" t="s">
        <v>1</v>
      </c>
      <c r="C2" t="s">
        <v>2</v>
      </c>
      <c r="D2" t="s">
        <v>3</v>
      </c>
      <c r="E2" t="s">
        <v>9</v>
      </c>
      <c r="F2" t="s">
        <v>10</v>
      </c>
      <c r="J2" t="s">
        <v>1</v>
      </c>
      <c r="K2" t="s">
        <v>2</v>
      </c>
      <c r="L2" t="s">
        <v>3</v>
      </c>
      <c r="M2" t="s">
        <v>9</v>
      </c>
      <c r="N2" t="s">
        <v>10</v>
      </c>
    </row>
    <row r="3" spans="1:14" x14ac:dyDescent="0.3">
      <c r="A3" t="s">
        <v>4</v>
      </c>
      <c r="B3">
        <v>2.5943489999999998</v>
      </c>
      <c r="C3">
        <v>2.5916459999999999</v>
      </c>
      <c r="D3">
        <v>2.6868590000000001</v>
      </c>
      <c r="E3">
        <f>AVERAGE(B3:D3)</f>
        <v>2.6242846666666666</v>
      </c>
      <c r="F3">
        <f>_xlfn.STDEV.P(B3:D3)</f>
        <v>4.4260493643378702E-2</v>
      </c>
      <c r="I3" t="s">
        <v>4</v>
      </c>
      <c r="J3">
        <v>17.302347000000001</v>
      </c>
      <c r="K3">
        <v>16.402951999999999</v>
      </c>
      <c r="L3">
        <v>17.900324999999999</v>
      </c>
      <c r="M3">
        <f>AVERAGE(J3:L3)</f>
        <v>17.201874666666665</v>
      </c>
      <c r="N3">
        <f>_xlfn.STDEV.P(J3:L3)</f>
        <v>0.61541449046223207</v>
      </c>
    </row>
    <row r="4" spans="1:14" x14ac:dyDescent="0.3">
      <c r="A4" t="s">
        <v>5</v>
      </c>
      <c r="B4">
        <v>5.6495559999999996</v>
      </c>
      <c r="C4">
        <v>5.8626310000000004</v>
      </c>
      <c r="D4">
        <v>5.5609070000000003</v>
      </c>
      <c r="E4">
        <f t="shared" ref="E4:E7" si="0">AVERAGE(B4:D4)</f>
        <v>5.691031333333334</v>
      </c>
      <c r="F4">
        <f t="shared" ref="F4:F7" si="1">_xlfn.STDEV.P(B4:D4)</f>
        <v>0.12662147132387244</v>
      </c>
      <c r="I4" t="s">
        <v>5</v>
      </c>
      <c r="J4">
        <v>35.403677999999999</v>
      </c>
      <c r="K4">
        <v>32.468963000000002</v>
      </c>
      <c r="L4">
        <v>33.070920000000001</v>
      </c>
      <c r="M4">
        <f t="shared" ref="M4:M6" si="2">AVERAGE(J4:L4)</f>
        <v>33.64785366666667</v>
      </c>
      <c r="N4">
        <f t="shared" ref="N4:N6" si="3">_xlfn.STDEV.P(J4:L4)</f>
        <v>1.265642754915812</v>
      </c>
    </row>
    <row r="5" spans="1:14" x14ac:dyDescent="0.3">
      <c r="A5" t="s">
        <v>6</v>
      </c>
      <c r="B5">
        <v>8.6826760000000007</v>
      </c>
      <c r="C5">
        <v>8.6758299999999995</v>
      </c>
      <c r="D5">
        <v>8.0963729999999998</v>
      </c>
      <c r="E5">
        <f t="shared" si="0"/>
        <v>8.4849596666666667</v>
      </c>
      <c r="F5">
        <f t="shared" si="1"/>
        <v>0.27478648082021001</v>
      </c>
      <c r="I5" t="s">
        <v>6</v>
      </c>
      <c r="J5">
        <v>52.783805000000001</v>
      </c>
      <c r="K5">
        <v>49.660775000000001</v>
      </c>
      <c r="L5">
        <v>43.056054000000003</v>
      </c>
      <c r="M5">
        <f t="shared" si="2"/>
        <v>48.500211333333333</v>
      </c>
      <c r="N5">
        <f t="shared" si="3"/>
        <v>4.0552407160603359</v>
      </c>
    </row>
    <row r="6" spans="1:14" x14ac:dyDescent="0.3">
      <c r="A6" t="s">
        <v>7</v>
      </c>
      <c r="B6">
        <v>10.442606</v>
      </c>
      <c r="C6">
        <v>10.966259000000001</v>
      </c>
      <c r="D6">
        <v>10.070391000000001</v>
      </c>
      <c r="E6">
        <f t="shared" si="0"/>
        <v>10.493085333333333</v>
      </c>
      <c r="F6">
        <f t="shared" si="1"/>
        <v>0.36747425367984032</v>
      </c>
      <c r="I6" t="s">
        <v>7</v>
      </c>
      <c r="J6">
        <v>60.570352999999997</v>
      </c>
      <c r="K6">
        <v>51.555630000000001</v>
      </c>
      <c r="L6">
        <v>49.112524000000001</v>
      </c>
      <c r="M6">
        <f t="shared" si="2"/>
        <v>53.746169000000002</v>
      </c>
      <c r="N6">
        <f t="shared" si="3"/>
        <v>4.9274271299330907</v>
      </c>
    </row>
    <row r="7" spans="1:14" x14ac:dyDescent="0.3">
      <c r="A7" t="s">
        <v>8</v>
      </c>
      <c r="B7">
        <v>14.081713000000001</v>
      </c>
      <c r="C7">
        <v>14.556873</v>
      </c>
      <c r="D7">
        <v>13.317064</v>
      </c>
      <c r="E7">
        <f t="shared" si="0"/>
        <v>13.985216666666666</v>
      </c>
      <c r="F7">
        <f t="shared" si="1"/>
        <v>0.51072839871457643</v>
      </c>
    </row>
    <row r="10" spans="1:14" x14ac:dyDescent="0.3">
      <c r="A10" t="s">
        <v>12</v>
      </c>
      <c r="I10" t="s">
        <v>13</v>
      </c>
    </row>
    <row r="11" spans="1:14" x14ac:dyDescent="0.3">
      <c r="B11" t="s">
        <v>1</v>
      </c>
      <c r="C11" t="s">
        <v>2</v>
      </c>
      <c r="D11" t="s">
        <v>3</v>
      </c>
      <c r="E11" t="s">
        <v>9</v>
      </c>
      <c r="F11" t="s">
        <v>10</v>
      </c>
      <c r="J11" t="s">
        <v>1</v>
      </c>
      <c r="K11" t="s">
        <v>2</v>
      </c>
      <c r="L11" t="s">
        <v>3</v>
      </c>
      <c r="M11" t="s">
        <v>9</v>
      </c>
      <c r="N11" t="s">
        <v>10</v>
      </c>
    </row>
    <row r="12" spans="1:14" x14ac:dyDescent="0.3">
      <c r="A12" t="s">
        <v>4</v>
      </c>
      <c r="B12">
        <v>7.6709430000000003</v>
      </c>
      <c r="C12">
        <v>7.4108039999999997</v>
      </c>
      <c r="D12">
        <v>7.0021820000000004</v>
      </c>
      <c r="E12">
        <f>AVERAGE(B12:D12)</f>
        <v>7.3613096666666671</v>
      </c>
      <c r="F12">
        <f>_xlfn.STDEV.P(B12:D12)</f>
        <v>0.27525453136364925</v>
      </c>
      <c r="I12" t="s">
        <v>4</v>
      </c>
      <c r="J12">
        <v>4.2240710000000004</v>
      </c>
      <c r="K12">
        <v>3.9949080000000001</v>
      </c>
      <c r="L12">
        <v>4.0681399999999996</v>
      </c>
      <c r="M12">
        <f>AVERAGE(J12:L12)</f>
        <v>4.0957063333333332</v>
      </c>
      <c r="N12">
        <f>_xlfn.STDEV.P(J12:L12)</f>
        <v>9.5564453615813214E-2</v>
      </c>
    </row>
    <row r="13" spans="1:14" x14ac:dyDescent="0.3">
      <c r="A13" t="s">
        <v>5</v>
      </c>
      <c r="B13">
        <v>17.638521999999998</v>
      </c>
      <c r="C13">
        <v>19.26418</v>
      </c>
      <c r="D13">
        <v>18.368541</v>
      </c>
      <c r="E13">
        <f t="shared" ref="E13:E16" si="4">AVERAGE(B13:D13)</f>
        <v>18.423747666666667</v>
      </c>
      <c r="F13">
        <f t="shared" ref="F13:F16" si="5">_xlfn.STDEV.P(B13:D13)</f>
        <v>0.66481918106822313</v>
      </c>
      <c r="I13" t="s">
        <v>5</v>
      </c>
      <c r="J13">
        <v>10.713354000000001</v>
      </c>
      <c r="K13">
        <v>10.204075</v>
      </c>
      <c r="L13">
        <v>10.512949000000001</v>
      </c>
      <c r="M13">
        <f t="shared" ref="M13:M16" si="6">AVERAGE(J13:L13)</f>
        <v>10.476792666666666</v>
      </c>
      <c r="N13">
        <f t="shared" ref="N13:N16" si="7">_xlfn.STDEV.P(J13:L13)</f>
        <v>0.20947829687159106</v>
      </c>
    </row>
    <row r="14" spans="1:14" x14ac:dyDescent="0.3">
      <c r="A14" t="s">
        <v>6</v>
      </c>
      <c r="B14">
        <v>28.167092</v>
      </c>
      <c r="C14">
        <v>27.065290000000001</v>
      </c>
      <c r="D14">
        <v>28.103487999999999</v>
      </c>
      <c r="E14">
        <f t="shared" si="4"/>
        <v>27.778623333333332</v>
      </c>
      <c r="F14">
        <f t="shared" si="5"/>
        <v>0.50507075447395311</v>
      </c>
      <c r="I14" t="s">
        <v>6</v>
      </c>
      <c r="J14">
        <v>16.455549999999999</v>
      </c>
      <c r="K14">
        <v>15.741705</v>
      </c>
      <c r="L14">
        <v>16.478189</v>
      </c>
      <c r="M14">
        <f t="shared" si="6"/>
        <v>16.225148000000001</v>
      </c>
      <c r="N14">
        <f t="shared" si="7"/>
        <v>0.34197074121138887</v>
      </c>
    </row>
    <row r="15" spans="1:14" x14ac:dyDescent="0.3">
      <c r="A15" t="s">
        <v>7</v>
      </c>
      <c r="B15">
        <v>35.664960999999998</v>
      </c>
      <c r="C15">
        <v>30.912604000000002</v>
      </c>
      <c r="D15">
        <v>32.743698000000002</v>
      </c>
      <c r="E15">
        <f t="shared" si="4"/>
        <v>33.107087666666665</v>
      </c>
      <c r="F15">
        <f t="shared" si="5"/>
        <v>1.9570834254475586</v>
      </c>
      <c r="I15" t="s">
        <v>7</v>
      </c>
      <c r="J15">
        <v>21.004086999999998</v>
      </c>
      <c r="K15">
        <v>19.588653000000001</v>
      </c>
      <c r="L15">
        <v>21.252897000000001</v>
      </c>
      <c r="M15">
        <f t="shared" si="6"/>
        <v>20.615212333333332</v>
      </c>
      <c r="N15">
        <f t="shared" si="7"/>
        <v>0.73295959536904554</v>
      </c>
    </row>
    <row r="16" spans="1:14" x14ac:dyDescent="0.3">
      <c r="A16" t="s">
        <v>8</v>
      </c>
      <c r="B16">
        <v>43.180284999999998</v>
      </c>
      <c r="C16">
        <v>35.504885999999999</v>
      </c>
      <c r="D16">
        <v>40.683537000000001</v>
      </c>
      <c r="E16">
        <f t="shared" si="4"/>
        <v>39.789569333333333</v>
      </c>
      <c r="F16">
        <f t="shared" si="5"/>
        <v>3.1965941348133153</v>
      </c>
      <c r="I16" t="s">
        <v>8</v>
      </c>
      <c r="J16">
        <v>26.587924999999998</v>
      </c>
      <c r="K16">
        <v>23.956835000000002</v>
      </c>
      <c r="L16">
        <v>25.646446999999998</v>
      </c>
      <c r="M16">
        <f t="shared" si="6"/>
        <v>25.397068999999998</v>
      </c>
      <c r="N16">
        <f t="shared" si="7"/>
        <v>1.0885160195385262</v>
      </c>
    </row>
    <row r="19" spans="1:14" x14ac:dyDescent="0.3">
      <c r="A19" t="s">
        <v>14</v>
      </c>
      <c r="I19" t="s">
        <v>15</v>
      </c>
    </row>
    <row r="20" spans="1:14" x14ac:dyDescent="0.3">
      <c r="B20" t="s">
        <v>1</v>
      </c>
      <c r="C20" t="s">
        <v>2</v>
      </c>
      <c r="D20" t="s">
        <v>3</v>
      </c>
      <c r="E20" t="s">
        <v>9</v>
      </c>
      <c r="F20" t="s">
        <v>10</v>
      </c>
      <c r="J20" t="s">
        <v>1</v>
      </c>
      <c r="K20" t="s">
        <v>2</v>
      </c>
      <c r="L20" t="s">
        <v>3</v>
      </c>
      <c r="M20" t="s">
        <v>9</v>
      </c>
      <c r="N20" t="s">
        <v>10</v>
      </c>
    </row>
    <row r="21" spans="1:14" x14ac:dyDescent="0.3">
      <c r="A21" t="s">
        <v>4</v>
      </c>
      <c r="B21">
        <v>3.6830630000000002</v>
      </c>
      <c r="C21">
        <v>3.768383</v>
      </c>
      <c r="D21">
        <v>3.7402929999999999</v>
      </c>
      <c r="E21">
        <f>AVERAGE(B21:D21)</f>
        <v>3.7305796666666668</v>
      </c>
      <c r="F21">
        <f>_xlfn.STDEV.P(B21:D21)</f>
        <v>3.5502462199433663E-2</v>
      </c>
      <c r="I21" t="s">
        <v>4</v>
      </c>
      <c r="J21">
        <v>1.729924</v>
      </c>
      <c r="K21">
        <v>1.543733</v>
      </c>
      <c r="L21">
        <v>1.6715340000000001</v>
      </c>
      <c r="M21">
        <f>AVERAGE(J21:L21)</f>
        <v>1.6483970000000001</v>
      </c>
      <c r="N21">
        <f>_xlfn.STDEV.P(J21:L21)</f>
        <v>7.7752867887086116E-2</v>
      </c>
    </row>
    <row r="22" spans="1:14" x14ac:dyDescent="0.3">
      <c r="A22" t="s">
        <v>5</v>
      </c>
      <c r="B22">
        <v>5.9500650000000004</v>
      </c>
      <c r="C22">
        <v>5.4633669999999999</v>
      </c>
      <c r="D22">
        <v>5.5746669999999998</v>
      </c>
      <c r="E22">
        <f t="shared" ref="E22:E25" si="8">AVERAGE(B22:D22)</f>
        <v>5.6626996666666658</v>
      </c>
      <c r="F22">
        <f t="shared" ref="F22:F25" si="9">_xlfn.STDEV.P(B22:D22)</f>
        <v>0.20821631156297285</v>
      </c>
      <c r="I22" t="s">
        <v>5</v>
      </c>
      <c r="J22">
        <v>3.079523</v>
      </c>
      <c r="K22">
        <v>2.9039890000000002</v>
      </c>
      <c r="L22">
        <v>2.8612000000000002</v>
      </c>
      <c r="M22">
        <f t="shared" ref="M22:M24" si="10">AVERAGE(J22:L22)</f>
        <v>2.9482373333333336</v>
      </c>
      <c r="N22">
        <f t="shared" ref="N22:N24" si="11">_xlfn.STDEV.P(J22:L22)</f>
        <v>9.4462229962856276E-2</v>
      </c>
    </row>
    <row r="23" spans="1:14" x14ac:dyDescent="0.3">
      <c r="A23" t="s">
        <v>6</v>
      </c>
      <c r="B23">
        <v>10.039465999999999</v>
      </c>
      <c r="C23">
        <v>8.7349960000000006</v>
      </c>
      <c r="D23">
        <v>9.054513</v>
      </c>
      <c r="E23">
        <f t="shared" si="8"/>
        <v>9.2763249999999999</v>
      </c>
      <c r="F23">
        <f t="shared" si="9"/>
        <v>0.55516419056767874</v>
      </c>
      <c r="I23" t="s">
        <v>6</v>
      </c>
      <c r="J23">
        <v>4.3716809999999997</v>
      </c>
      <c r="K23">
        <v>4.1244680000000002</v>
      </c>
      <c r="L23">
        <v>3.811232</v>
      </c>
      <c r="M23">
        <f t="shared" si="10"/>
        <v>4.1024603333333332</v>
      </c>
      <c r="N23">
        <f t="shared" si="11"/>
        <v>0.22933094491634176</v>
      </c>
    </row>
    <row r="24" spans="1:14" x14ac:dyDescent="0.3">
      <c r="A24" t="s">
        <v>7</v>
      </c>
      <c r="B24">
        <v>13.374528</v>
      </c>
      <c r="C24">
        <v>12.409383</v>
      </c>
      <c r="D24">
        <v>13.104255</v>
      </c>
      <c r="E24">
        <f t="shared" si="8"/>
        <v>12.962721999999999</v>
      </c>
      <c r="F24">
        <f t="shared" si="9"/>
        <v>0.40652995816052712</v>
      </c>
      <c r="I24" t="s">
        <v>7</v>
      </c>
      <c r="J24">
        <v>5.2200360000000003</v>
      </c>
      <c r="K24">
        <v>5.2136990000000001</v>
      </c>
      <c r="L24">
        <v>4.736891</v>
      </c>
      <c r="M24">
        <f t="shared" si="10"/>
        <v>5.0568753333333332</v>
      </c>
      <c r="N24">
        <f t="shared" si="11"/>
        <v>0.22627788163573478</v>
      </c>
    </row>
    <row r="25" spans="1:14" x14ac:dyDescent="0.3">
      <c r="A25" t="s">
        <v>8</v>
      </c>
      <c r="B25">
        <v>17.421443</v>
      </c>
      <c r="C25">
        <v>16.322800999999998</v>
      </c>
      <c r="D25">
        <v>16.786135000000002</v>
      </c>
      <c r="E25">
        <f t="shared" si="8"/>
        <v>16.843459666666664</v>
      </c>
      <c r="F25">
        <f t="shared" si="9"/>
        <v>0.45034664359604454</v>
      </c>
    </row>
    <row r="28" spans="1:14" x14ac:dyDescent="0.3">
      <c r="A28" t="s">
        <v>27</v>
      </c>
    </row>
    <row r="29" spans="1:14" x14ac:dyDescent="0.3">
      <c r="B29" t="s">
        <v>1</v>
      </c>
      <c r="C29" t="s">
        <v>2</v>
      </c>
      <c r="D29" t="s">
        <v>3</v>
      </c>
      <c r="E29" t="s">
        <v>9</v>
      </c>
      <c r="F29" t="s">
        <v>10</v>
      </c>
    </row>
    <row r="30" spans="1:14" x14ac:dyDescent="0.3">
      <c r="A30" t="s">
        <v>4</v>
      </c>
      <c r="B30">
        <v>0.60989000000000004</v>
      </c>
      <c r="C30">
        <v>0.57127399999999995</v>
      </c>
      <c r="D30">
        <v>0.57855900000000005</v>
      </c>
      <c r="E30">
        <f>AVERAGE(B30:D30)</f>
        <v>0.58657433333333331</v>
      </c>
      <c r="F30">
        <f>_xlfn.STDEV.P(B30:D30)</f>
        <v>1.675277171760611E-2</v>
      </c>
    </row>
    <row r="31" spans="1:14" x14ac:dyDescent="0.3">
      <c r="A31" t="s">
        <v>5</v>
      </c>
      <c r="B31">
        <v>1.9082779999999999</v>
      </c>
      <c r="C31">
        <v>2.0981730000000001</v>
      </c>
      <c r="D31">
        <v>2.091202</v>
      </c>
      <c r="E31">
        <f t="shared" ref="E31" si="12">AVERAGE(B31:D31)</f>
        <v>2.0325510000000002</v>
      </c>
      <c r="F31">
        <f t="shared" ref="F31" si="13">_xlfn.STDEV.P(B31:D31)</f>
        <v>8.7920352619098821E-2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B58D-A6A8-4159-8670-BB96F9DA6ECE}">
  <dimension ref="A1:N31"/>
  <sheetViews>
    <sheetView workbookViewId="0">
      <selection activeCell="A28" sqref="A28"/>
    </sheetView>
  </sheetViews>
  <sheetFormatPr defaultRowHeight="14.4" x14ac:dyDescent="0.3"/>
  <sheetData>
    <row r="1" spans="1:14" x14ac:dyDescent="0.3">
      <c r="A1" t="s">
        <v>0</v>
      </c>
      <c r="I1" t="s">
        <v>11</v>
      </c>
    </row>
    <row r="2" spans="1:14" x14ac:dyDescent="0.3">
      <c r="B2" t="s">
        <v>1</v>
      </c>
      <c r="C2" t="s">
        <v>2</v>
      </c>
      <c r="D2" t="s">
        <v>3</v>
      </c>
      <c r="E2" t="s">
        <v>9</v>
      </c>
      <c r="F2" t="s">
        <v>10</v>
      </c>
      <c r="J2" t="s">
        <v>1</v>
      </c>
      <c r="K2" t="s">
        <v>2</v>
      </c>
      <c r="L2" t="s">
        <v>3</v>
      </c>
      <c r="M2" t="s">
        <v>9</v>
      </c>
      <c r="N2" t="s">
        <v>10</v>
      </c>
    </row>
    <row r="3" spans="1:14" x14ac:dyDescent="0.3">
      <c r="A3" t="s">
        <v>4</v>
      </c>
      <c r="B3">
        <v>2.1421079999999999</v>
      </c>
      <c r="C3">
        <v>2.1743619999999999</v>
      </c>
      <c r="D3">
        <v>2.15916</v>
      </c>
      <c r="E3">
        <f>AVERAGE(B3:D3)</f>
        <v>2.1585433333333333</v>
      </c>
      <c r="F3">
        <f>_xlfn.STDEV.P(B3:D3)</f>
        <v>1.3174858312541947E-2</v>
      </c>
      <c r="I3" t="s">
        <v>4</v>
      </c>
      <c r="J3">
        <v>15.175039999999999</v>
      </c>
      <c r="K3">
        <v>14.506121</v>
      </c>
      <c r="L3">
        <v>15.728415999999999</v>
      </c>
      <c r="M3">
        <f>AVERAGE(J3:L3)</f>
        <v>15.136525666666666</v>
      </c>
      <c r="N3">
        <f>_xlfn.STDEV.P(J3:L3)</f>
        <v>0.49974245511085186</v>
      </c>
    </row>
    <row r="4" spans="1:14" x14ac:dyDescent="0.3">
      <c r="A4" t="s">
        <v>5</v>
      </c>
      <c r="B4">
        <v>3.5946850000000001</v>
      </c>
      <c r="C4">
        <v>2.8489650000000002</v>
      </c>
      <c r="D4">
        <v>3.0961690000000002</v>
      </c>
      <c r="E4">
        <f t="shared" ref="E4:E7" si="0">AVERAGE(B4:D4)</f>
        <v>3.1799396666666664</v>
      </c>
      <c r="F4">
        <f t="shared" ref="F4:F7" si="1">_xlfn.STDEV.P(B4:D4)</f>
        <v>0.31014805394126777</v>
      </c>
      <c r="I4" t="s">
        <v>5</v>
      </c>
      <c r="J4">
        <v>37.305269000000003</v>
      </c>
      <c r="K4">
        <v>31.085370999999999</v>
      </c>
      <c r="L4">
        <v>36.408920999999999</v>
      </c>
      <c r="M4">
        <f t="shared" ref="M4:M6" si="2">AVERAGE(J4:L4)</f>
        <v>34.933187000000004</v>
      </c>
      <c r="N4">
        <f t="shared" ref="N4:N6" si="3">_xlfn.STDEV.P(J4:L4)</f>
        <v>2.7453143003631979</v>
      </c>
    </row>
    <row r="5" spans="1:14" x14ac:dyDescent="0.3">
      <c r="A5" t="s">
        <v>6</v>
      </c>
      <c r="B5">
        <v>6.8966200000000004</v>
      </c>
      <c r="C5">
        <v>5.2204280000000001</v>
      </c>
      <c r="D5">
        <v>4.5759119999999998</v>
      </c>
      <c r="E5">
        <f t="shared" si="0"/>
        <v>5.5643199999999995</v>
      </c>
      <c r="F5">
        <f t="shared" si="1"/>
        <v>0.97813348988911841</v>
      </c>
      <c r="I5" t="s">
        <v>6</v>
      </c>
      <c r="J5">
        <v>43.500787000000003</v>
      </c>
      <c r="K5">
        <v>38.013748999999997</v>
      </c>
      <c r="L5">
        <v>35.515552</v>
      </c>
      <c r="M5">
        <f t="shared" si="2"/>
        <v>39.010029333333328</v>
      </c>
      <c r="N5">
        <f t="shared" si="3"/>
        <v>3.3352086769542471</v>
      </c>
    </row>
    <row r="6" spans="1:14" x14ac:dyDescent="0.3">
      <c r="A6" t="s">
        <v>7</v>
      </c>
      <c r="B6">
        <v>10.760097</v>
      </c>
      <c r="C6">
        <v>7.4816200000000004</v>
      </c>
      <c r="D6">
        <v>5.8390069999999996</v>
      </c>
      <c r="E6">
        <f t="shared" si="0"/>
        <v>8.0269080000000006</v>
      </c>
      <c r="F6">
        <f t="shared" si="1"/>
        <v>2.0456923765533945</v>
      </c>
      <c r="I6" t="s">
        <v>7</v>
      </c>
      <c r="J6">
        <v>40.081187999999997</v>
      </c>
      <c r="K6">
        <v>40.544353000000001</v>
      </c>
      <c r="L6">
        <v>39.837242000000003</v>
      </c>
      <c r="M6">
        <f t="shared" si="2"/>
        <v>40.154260999999998</v>
      </c>
      <c r="N6">
        <f t="shared" si="3"/>
        <v>0.29326465757855369</v>
      </c>
    </row>
    <row r="7" spans="1:14" x14ac:dyDescent="0.3">
      <c r="A7" t="s">
        <v>8</v>
      </c>
      <c r="B7">
        <v>14.076074999999999</v>
      </c>
      <c r="C7">
        <v>11.288319</v>
      </c>
      <c r="D7">
        <v>8.0935480000000002</v>
      </c>
      <c r="E7">
        <f t="shared" si="0"/>
        <v>11.152647333333332</v>
      </c>
      <c r="F7">
        <f t="shared" si="1"/>
        <v>2.4442398173780444</v>
      </c>
      <c r="I7" t="s">
        <v>8</v>
      </c>
      <c r="J7">
        <v>29.038774</v>
      </c>
      <c r="K7">
        <v>38.257053999999997</v>
      </c>
      <c r="L7">
        <v>32.341445</v>
      </c>
      <c r="M7">
        <f t="shared" ref="M7" si="4">AVERAGE(J7:L7)</f>
        <v>33.212424333333331</v>
      </c>
      <c r="N7">
        <f>_xlfn.STDEV.P(J7:L7)</f>
        <v>3.8134083869875401</v>
      </c>
    </row>
    <row r="10" spans="1:14" x14ac:dyDescent="0.3">
      <c r="A10" t="s">
        <v>12</v>
      </c>
      <c r="I10" t="s">
        <v>13</v>
      </c>
    </row>
    <row r="11" spans="1:14" x14ac:dyDescent="0.3">
      <c r="B11" t="s">
        <v>1</v>
      </c>
      <c r="C11" t="s">
        <v>2</v>
      </c>
      <c r="D11" t="s">
        <v>3</v>
      </c>
      <c r="E11" t="s">
        <v>9</v>
      </c>
      <c r="F11" t="s">
        <v>10</v>
      </c>
      <c r="J11" t="s">
        <v>1</v>
      </c>
      <c r="K11" t="s">
        <v>2</v>
      </c>
      <c r="L11" t="s">
        <v>3</v>
      </c>
      <c r="M11" t="s">
        <v>9</v>
      </c>
      <c r="N11" t="s">
        <v>10</v>
      </c>
    </row>
    <row r="12" spans="1:14" x14ac:dyDescent="0.3">
      <c r="A12" t="s">
        <v>4</v>
      </c>
      <c r="B12">
        <v>8.0516159999999992</v>
      </c>
      <c r="C12">
        <v>7.2071540000000001</v>
      </c>
      <c r="D12">
        <v>7.3365840000000002</v>
      </c>
      <c r="E12">
        <f>AVERAGE(B12:D12)</f>
        <v>7.5317846666666668</v>
      </c>
      <c r="F12">
        <f>_xlfn.STDEV.P(B12:D12)</f>
        <v>0.37135472041462175</v>
      </c>
      <c r="I12" t="s">
        <v>4</v>
      </c>
      <c r="J12">
        <v>2.7404470000000001</v>
      </c>
      <c r="K12">
        <v>2.4622540000000002</v>
      </c>
      <c r="L12">
        <v>2.6539450000000002</v>
      </c>
      <c r="M12">
        <f>AVERAGE(J12:L12)</f>
        <v>2.6188820000000002</v>
      </c>
      <c r="N12">
        <f>_xlfn.STDEV.P(J12:L12)</f>
        <v>0.11624656780309686</v>
      </c>
    </row>
    <row r="13" spans="1:14" x14ac:dyDescent="0.3">
      <c r="A13" t="s">
        <v>5</v>
      </c>
      <c r="B13">
        <v>21.594439999999999</v>
      </c>
      <c r="C13">
        <v>18.122081000000001</v>
      </c>
      <c r="D13">
        <v>17.124186000000002</v>
      </c>
      <c r="E13">
        <f t="shared" ref="E13:E16" si="5">AVERAGE(B13:D13)</f>
        <v>18.946902333333334</v>
      </c>
      <c r="F13">
        <f t="shared" ref="F13:F16" si="6">_xlfn.STDEV.P(B13:D13)</f>
        <v>1.915905422173442</v>
      </c>
      <c r="I13" t="s">
        <v>5</v>
      </c>
      <c r="J13">
        <v>7.6426860000000003</v>
      </c>
      <c r="K13">
        <v>6.5110729999999997</v>
      </c>
      <c r="L13">
        <v>7.4234520000000002</v>
      </c>
      <c r="M13">
        <f t="shared" ref="M13:M16" si="7">AVERAGE(J13:L13)</f>
        <v>7.1924036666666673</v>
      </c>
      <c r="N13">
        <f t="shared" ref="N13:N16" si="8">_xlfn.STDEV.P(J13:L13)</f>
        <v>0.49001666277405559</v>
      </c>
    </row>
    <row r="14" spans="1:14" x14ac:dyDescent="0.3">
      <c r="A14" t="s">
        <v>6</v>
      </c>
      <c r="B14">
        <v>30.804086000000002</v>
      </c>
      <c r="C14">
        <v>27.123298999999999</v>
      </c>
      <c r="D14">
        <v>25.523281999999998</v>
      </c>
      <c r="E14">
        <f t="shared" si="5"/>
        <v>27.816889</v>
      </c>
      <c r="F14">
        <f t="shared" si="6"/>
        <v>2.2109610335295389</v>
      </c>
      <c r="I14" t="s">
        <v>6</v>
      </c>
      <c r="J14">
        <v>12.204722</v>
      </c>
      <c r="K14">
        <v>10.304767999999999</v>
      </c>
      <c r="L14">
        <v>9.8357089999999996</v>
      </c>
      <c r="M14">
        <f t="shared" si="7"/>
        <v>10.781733000000001</v>
      </c>
      <c r="N14">
        <f t="shared" si="8"/>
        <v>1.0242647304159216</v>
      </c>
    </row>
    <row r="15" spans="1:14" x14ac:dyDescent="0.3">
      <c r="A15" t="s">
        <v>7</v>
      </c>
      <c r="B15">
        <v>36.361601999999998</v>
      </c>
      <c r="C15">
        <v>31.149736000000001</v>
      </c>
      <c r="D15">
        <v>30.489623999999999</v>
      </c>
      <c r="E15">
        <f t="shared" si="5"/>
        <v>32.666987333333331</v>
      </c>
      <c r="F15">
        <f t="shared" si="6"/>
        <v>2.6263498262160132</v>
      </c>
      <c r="I15" t="s">
        <v>7</v>
      </c>
      <c r="J15">
        <v>16.519069999999999</v>
      </c>
      <c r="K15">
        <v>14.812333000000001</v>
      </c>
      <c r="L15">
        <v>12.066848999999999</v>
      </c>
      <c r="M15">
        <f t="shared" si="7"/>
        <v>14.466084</v>
      </c>
      <c r="N15">
        <f t="shared" si="8"/>
        <v>1.8340273054512282</v>
      </c>
    </row>
    <row r="16" spans="1:14" x14ac:dyDescent="0.3">
      <c r="A16" t="s">
        <v>8</v>
      </c>
      <c r="B16">
        <v>24.528217999999999</v>
      </c>
      <c r="C16">
        <v>25.194257</v>
      </c>
      <c r="D16">
        <v>26.579657999999998</v>
      </c>
      <c r="E16">
        <f t="shared" si="5"/>
        <v>25.434044333333333</v>
      </c>
      <c r="F16">
        <f t="shared" si="6"/>
        <v>0.85448814788750671</v>
      </c>
      <c r="I16" t="s">
        <v>8</v>
      </c>
      <c r="J16">
        <v>17.093178000000002</v>
      </c>
      <c r="K16">
        <v>18.261233000000001</v>
      </c>
      <c r="L16">
        <v>15.109133999999999</v>
      </c>
      <c r="M16">
        <f t="shared" si="7"/>
        <v>16.821181666666664</v>
      </c>
      <c r="N16">
        <f t="shared" si="8"/>
        <v>1.3011324632694234</v>
      </c>
    </row>
    <row r="19" spans="1:14" x14ac:dyDescent="0.3">
      <c r="A19" t="s">
        <v>14</v>
      </c>
      <c r="I19" t="s">
        <v>15</v>
      </c>
    </row>
    <row r="20" spans="1:14" x14ac:dyDescent="0.3">
      <c r="B20" t="s">
        <v>1</v>
      </c>
      <c r="C20" t="s">
        <v>2</v>
      </c>
      <c r="D20" t="s">
        <v>3</v>
      </c>
      <c r="E20" t="s">
        <v>9</v>
      </c>
      <c r="F20" t="s">
        <v>10</v>
      </c>
      <c r="J20" t="s">
        <v>1</v>
      </c>
      <c r="K20" t="s">
        <v>2</v>
      </c>
      <c r="L20" t="s">
        <v>3</v>
      </c>
      <c r="M20" t="s">
        <v>9</v>
      </c>
      <c r="N20" t="s">
        <v>10</v>
      </c>
    </row>
    <row r="21" spans="1:14" x14ac:dyDescent="0.3">
      <c r="A21" t="s">
        <v>4</v>
      </c>
      <c r="B21">
        <v>2.7325970000000002</v>
      </c>
      <c r="C21">
        <v>2.1302729999999999</v>
      </c>
      <c r="D21">
        <v>2.1261779999999999</v>
      </c>
      <c r="E21">
        <f>AVERAGE(B21:D21)</f>
        <v>2.3296826666666668</v>
      </c>
      <c r="F21">
        <f>_xlfn.STDEV.P(B21:D21)</f>
        <v>0.28490836218023069</v>
      </c>
      <c r="I21" t="s">
        <v>4</v>
      </c>
      <c r="J21">
        <v>8.8672000000000001E-2</v>
      </c>
      <c r="K21">
        <v>0.165823</v>
      </c>
      <c r="L21">
        <v>8.6784E-2</v>
      </c>
      <c r="M21">
        <f>AVERAGE(J21:L21)</f>
        <v>0.11375966666666666</v>
      </c>
      <c r="N21">
        <f>_xlfn.STDEV.P(J21:L21)</f>
        <v>3.6822403907886776E-2</v>
      </c>
    </row>
    <row r="22" spans="1:14" x14ac:dyDescent="0.3">
      <c r="A22" t="s">
        <v>5</v>
      </c>
      <c r="B22">
        <v>1.9653210000000001</v>
      </c>
      <c r="C22">
        <v>1.7649820000000001</v>
      </c>
      <c r="D22">
        <v>1.569248</v>
      </c>
      <c r="E22">
        <f t="shared" ref="E22:E25" si="9">AVERAGE(B22:D22)</f>
        <v>1.7665170000000001</v>
      </c>
      <c r="F22">
        <f t="shared" ref="F22:F25" si="10">_xlfn.STDEV.P(B22:D22)</f>
        <v>0.16169976809094896</v>
      </c>
      <c r="I22" t="s">
        <v>5</v>
      </c>
      <c r="J22">
        <v>0.40421000000000001</v>
      </c>
      <c r="K22">
        <v>0.488174</v>
      </c>
      <c r="L22">
        <v>0.40721800000000002</v>
      </c>
      <c r="M22">
        <f t="shared" ref="M22:M24" si="11">AVERAGE(J22:L22)</f>
        <v>0.43320066666666673</v>
      </c>
      <c r="N22">
        <f t="shared" ref="N22:N24" si="12">_xlfn.STDEV.P(J22:L22)</f>
        <v>3.8891409071356041E-2</v>
      </c>
    </row>
    <row r="23" spans="1:14" x14ac:dyDescent="0.3">
      <c r="A23" t="s">
        <v>6</v>
      </c>
      <c r="B23">
        <v>4.8061749999999996</v>
      </c>
      <c r="C23">
        <v>5.4979319999999996</v>
      </c>
      <c r="D23">
        <v>4.4230689999999999</v>
      </c>
      <c r="E23">
        <f t="shared" si="9"/>
        <v>4.9090586666666658</v>
      </c>
      <c r="F23">
        <f t="shared" si="10"/>
        <v>0.44480063237539968</v>
      </c>
      <c r="I23" t="s">
        <v>6</v>
      </c>
      <c r="J23">
        <v>1.017916</v>
      </c>
      <c r="K23">
        <v>0.98292199999999996</v>
      </c>
      <c r="L23">
        <v>1.072417</v>
      </c>
      <c r="M23">
        <f t="shared" si="11"/>
        <v>1.0244183333333332</v>
      </c>
      <c r="N23">
        <f t="shared" si="12"/>
        <v>3.6824348922357815E-2</v>
      </c>
    </row>
    <row r="24" spans="1:14" x14ac:dyDescent="0.3">
      <c r="A24" t="s">
        <v>7</v>
      </c>
      <c r="B24">
        <v>6.6551910000000003</v>
      </c>
      <c r="C24">
        <v>6.5905170000000002</v>
      </c>
      <c r="D24">
        <v>6.7438830000000003</v>
      </c>
      <c r="E24">
        <f t="shared" si="9"/>
        <v>6.6631970000000003</v>
      </c>
      <c r="F24">
        <f t="shared" si="10"/>
        <v>6.2866814329978621E-2</v>
      </c>
      <c r="I24" t="s">
        <v>7</v>
      </c>
      <c r="J24">
        <v>1.96618</v>
      </c>
      <c r="K24">
        <v>2.1726109999999998</v>
      </c>
      <c r="L24">
        <v>2.223128</v>
      </c>
      <c r="M24">
        <f t="shared" si="11"/>
        <v>2.1206396666666665</v>
      </c>
      <c r="N24">
        <f t="shared" si="12"/>
        <v>0.11114954878400937</v>
      </c>
    </row>
    <row r="25" spans="1:14" x14ac:dyDescent="0.3">
      <c r="A25" t="s">
        <v>8</v>
      </c>
      <c r="B25">
        <v>9.6071139999999993</v>
      </c>
      <c r="C25">
        <v>9.2036879999999996</v>
      </c>
      <c r="D25">
        <v>9.0942240000000005</v>
      </c>
      <c r="E25">
        <f t="shared" si="9"/>
        <v>9.3016753333333337</v>
      </c>
      <c r="F25">
        <f t="shared" si="10"/>
        <v>0.22055260316658101</v>
      </c>
    </row>
    <row r="28" spans="1:14" x14ac:dyDescent="0.3">
      <c r="A28" t="s">
        <v>27</v>
      </c>
    </row>
    <row r="29" spans="1:14" x14ac:dyDescent="0.3">
      <c r="B29" t="s">
        <v>1</v>
      </c>
      <c r="C29" t="s">
        <v>2</v>
      </c>
      <c r="D29" t="s">
        <v>3</v>
      </c>
      <c r="E29" t="s">
        <v>9</v>
      </c>
      <c r="F29" t="s">
        <v>10</v>
      </c>
    </row>
    <row r="30" spans="1:14" x14ac:dyDescent="0.3">
      <c r="A30" t="s">
        <v>4</v>
      </c>
      <c r="B30">
        <v>0.27143499999999998</v>
      </c>
      <c r="C30">
        <v>0.31008200000000002</v>
      </c>
      <c r="D30">
        <v>0.302396</v>
      </c>
      <c r="E30">
        <f>AVERAGE(B30:D30)</f>
        <v>0.29463766666666669</v>
      </c>
      <c r="F30">
        <f>_xlfn.STDEV.P(B30:D30)</f>
        <v>1.6704120336678098E-2</v>
      </c>
    </row>
    <row r="31" spans="1:14" x14ac:dyDescent="0.3">
      <c r="A31" t="s">
        <v>5</v>
      </c>
      <c r="B31">
        <v>1.131848</v>
      </c>
      <c r="C31">
        <v>1.1134820000000001</v>
      </c>
      <c r="D31">
        <v>1.1469320000000001</v>
      </c>
      <c r="E31">
        <f t="shared" ref="E31" si="13">AVERAGE(B31:D31)</f>
        <v>1.130754</v>
      </c>
      <c r="F31">
        <f t="shared" ref="F31" si="14">_xlfn.STDEV.P(B31:D31)</f>
        <v>1.3677798360847397E-2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2C82-2C76-4B46-9BB5-9FEDB04C6F10}">
  <dimension ref="A1:T9"/>
  <sheetViews>
    <sheetView workbookViewId="0">
      <selection activeCell="L30" sqref="L30"/>
    </sheetView>
  </sheetViews>
  <sheetFormatPr defaultRowHeight="14.4" x14ac:dyDescent="0.3"/>
  <cols>
    <col min="1" max="1" width="13" customWidth="1"/>
  </cols>
  <sheetData>
    <row r="1" spans="1:20" x14ac:dyDescent="0.3">
      <c r="A1" t="s">
        <v>16</v>
      </c>
      <c r="H1" t="s">
        <v>18</v>
      </c>
      <c r="O1" t="s">
        <v>20</v>
      </c>
    </row>
    <row r="2" spans="1:20" x14ac:dyDescent="0.3">
      <c r="B2" t="s">
        <v>1</v>
      </c>
      <c r="C2" t="s">
        <v>2</v>
      </c>
      <c r="D2" t="s">
        <v>3</v>
      </c>
      <c r="E2" t="s">
        <v>9</v>
      </c>
      <c r="F2" t="s">
        <v>10</v>
      </c>
      <c r="I2" t="s">
        <v>1</v>
      </c>
      <c r="J2" t="s">
        <v>2</v>
      </c>
      <c r="K2" t="s">
        <v>3</v>
      </c>
      <c r="L2" t="s">
        <v>9</v>
      </c>
      <c r="M2" t="s">
        <v>10</v>
      </c>
      <c r="P2" t="s">
        <v>1</v>
      </c>
      <c r="Q2" t="s">
        <v>2</v>
      </c>
      <c r="R2" t="s">
        <v>3</v>
      </c>
      <c r="S2" t="s">
        <v>9</v>
      </c>
      <c r="T2" t="s">
        <v>10</v>
      </c>
    </row>
    <row r="3" spans="1:20" x14ac:dyDescent="0.3">
      <c r="A3" t="s">
        <v>4</v>
      </c>
      <c r="B3">
        <v>0.60989000000000004</v>
      </c>
      <c r="C3">
        <v>0.57127399999999995</v>
      </c>
      <c r="D3">
        <v>0.57855900000000005</v>
      </c>
      <c r="E3">
        <f>AVERAGE(B3:D3)</f>
        <v>0.58657433333333331</v>
      </c>
      <c r="F3">
        <f>_xlfn.STDEV.P(B3:D3)</f>
        <v>1.675277171760611E-2</v>
      </c>
      <c r="H3" t="s">
        <v>4</v>
      </c>
      <c r="I3">
        <v>1.030467</v>
      </c>
      <c r="J3">
        <v>1.1140239999999999</v>
      </c>
      <c r="K3">
        <v>1.079391</v>
      </c>
      <c r="L3">
        <f>AVERAGE(I3:K3)</f>
        <v>1.0746273333333332</v>
      </c>
      <c r="M3">
        <f>_xlfn.STDEV.P(I3:K3)</f>
        <v>3.4277907874055255E-2</v>
      </c>
      <c r="O3" t="s">
        <v>4</v>
      </c>
      <c r="P3">
        <v>5.04</v>
      </c>
      <c r="Q3">
        <v>5.34</v>
      </c>
      <c r="R3">
        <v>5.34</v>
      </c>
      <c r="S3">
        <f>AVERAGE(P3:R3)</f>
        <v>5.2399999999999993</v>
      </c>
      <c r="T3">
        <f>_xlfn.STDEV.P(P3:R3)</f>
        <v>0.14142135623730942</v>
      </c>
    </row>
    <row r="4" spans="1:20" x14ac:dyDescent="0.3">
      <c r="A4" t="s">
        <v>5</v>
      </c>
      <c r="B4">
        <v>1.9082779999999999</v>
      </c>
      <c r="C4">
        <v>2.0981730000000001</v>
      </c>
      <c r="D4">
        <v>2.091202</v>
      </c>
      <c r="E4">
        <f t="shared" ref="E4" si="0">AVERAGE(B4:D4)</f>
        <v>2.0325510000000002</v>
      </c>
      <c r="F4">
        <f t="shared" ref="F4" si="1">_xlfn.STDEV.P(B4:D4)</f>
        <v>8.7920352619098821E-2</v>
      </c>
      <c r="H4" t="s">
        <v>5</v>
      </c>
      <c r="I4">
        <v>8.8983519999999992</v>
      </c>
      <c r="J4">
        <v>12.866712</v>
      </c>
      <c r="K4">
        <v>7.4801029999999997</v>
      </c>
      <c r="L4">
        <f t="shared" ref="L4" si="2">AVERAGE(I4:K4)</f>
        <v>9.7483889999999995</v>
      </c>
      <c r="M4">
        <f t="shared" ref="M4" si="3">_xlfn.STDEV.P(I4:K4)</f>
        <v>2.2797384799938505</v>
      </c>
      <c r="O4" t="s">
        <v>5</v>
      </c>
      <c r="P4">
        <v>7.74</v>
      </c>
      <c r="Q4">
        <v>8.2799999999999994</v>
      </c>
      <c r="R4">
        <v>9.07</v>
      </c>
      <c r="S4">
        <f t="shared" ref="S4" si="4">AVERAGE(P4:R4)</f>
        <v>8.3633333333333333</v>
      </c>
      <c r="T4">
        <f t="shared" ref="T4" si="5">_xlfn.STDEV.P(P4:R4)</f>
        <v>0.54615830021056078</v>
      </c>
    </row>
    <row r="6" spans="1:20" x14ac:dyDescent="0.3">
      <c r="A6" t="s">
        <v>17</v>
      </c>
      <c r="H6" t="s">
        <v>19</v>
      </c>
    </row>
    <row r="7" spans="1:20" x14ac:dyDescent="0.3">
      <c r="B7" t="s">
        <v>1</v>
      </c>
      <c r="C7" t="s">
        <v>2</v>
      </c>
      <c r="D7" t="s">
        <v>3</v>
      </c>
      <c r="E7" t="s">
        <v>9</v>
      </c>
      <c r="F7" t="s">
        <v>10</v>
      </c>
      <c r="I7" t="s">
        <v>1</v>
      </c>
      <c r="J7" t="s">
        <v>2</v>
      </c>
      <c r="K7" t="s">
        <v>3</v>
      </c>
      <c r="L7" t="s">
        <v>9</v>
      </c>
      <c r="M7" t="s">
        <v>10</v>
      </c>
    </row>
    <row r="8" spans="1:20" x14ac:dyDescent="0.3">
      <c r="A8" t="s">
        <v>4</v>
      </c>
      <c r="B8">
        <v>0.27143499999999998</v>
      </c>
      <c r="C8">
        <v>0.31008200000000002</v>
      </c>
      <c r="D8">
        <v>0.302396</v>
      </c>
      <c r="E8">
        <f>AVERAGE(B8:D8)</f>
        <v>0.29463766666666669</v>
      </c>
      <c r="F8">
        <f>_xlfn.STDEV.P(B8:D8)</f>
        <v>1.6704120336678098E-2</v>
      </c>
      <c r="H8" t="s">
        <v>4</v>
      </c>
      <c r="I8">
        <v>0.62683299999999997</v>
      </c>
      <c r="J8">
        <v>0.75378000000000001</v>
      </c>
      <c r="K8">
        <v>0.57245800000000002</v>
      </c>
      <c r="L8">
        <f>AVERAGE(I8:K8)</f>
        <v>0.65102366666666667</v>
      </c>
      <c r="M8">
        <f>_xlfn.STDEV.P(I8:K8)</f>
        <v>7.5975031803583656E-2</v>
      </c>
    </row>
    <row r="9" spans="1:20" x14ac:dyDescent="0.3">
      <c r="A9" t="s">
        <v>5</v>
      </c>
      <c r="B9">
        <v>1.131848</v>
      </c>
      <c r="C9">
        <v>1.1134820000000001</v>
      </c>
      <c r="D9">
        <v>1.1469320000000001</v>
      </c>
      <c r="E9">
        <f t="shared" ref="E9" si="6">AVERAGE(B9:D9)</f>
        <v>1.130754</v>
      </c>
      <c r="F9">
        <f t="shared" ref="F9" si="7">_xlfn.STDEV.P(B9:D9)</f>
        <v>1.3677798360847397E-2</v>
      </c>
      <c r="H9" t="s">
        <v>5</v>
      </c>
      <c r="I9">
        <v>2.2461159999999998</v>
      </c>
      <c r="J9">
        <v>2.7282630000000001</v>
      </c>
      <c r="K9">
        <v>2.2033749999999999</v>
      </c>
      <c r="L9">
        <f t="shared" ref="L9" si="8">AVERAGE(I9:K9)</f>
        <v>2.3925846666666666</v>
      </c>
      <c r="M9">
        <f t="shared" ref="M9" si="9">_xlfn.STDEV.P(I9:K9)</f>
        <v>0.23800091858692959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40444-8E2F-4A15-BEBE-E5B9AB281E2E}">
  <dimension ref="A1:M22"/>
  <sheetViews>
    <sheetView workbookViewId="0">
      <selection activeCell="M16" sqref="M16"/>
    </sheetView>
  </sheetViews>
  <sheetFormatPr defaultRowHeight="14.4" x14ac:dyDescent="0.3"/>
  <cols>
    <col min="1" max="1" width="12" customWidth="1"/>
    <col min="7" max="7" width="12" bestFit="1" customWidth="1"/>
    <col min="11" max="13" width="12" bestFit="1" customWidth="1"/>
  </cols>
  <sheetData>
    <row r="1" spans="1:13" x14ac:dyDescent="0.3">
      <c r="B1" s="4" t="s">
        <v>21</v>
      </c>
      <c r="C1" s="4"/>
      <c r="D1" s="4"/>
      <c r="E1" s="4"/>
      <c r="F1" s="4" t="s">
        <v>28</v>
      </c>
      <c r="G1" s="4"/>
      <c r="H1" s="4"/>
      <c r="I1" s="4"/>
      <c r="J1" s="4" t="s">
        <v>29</v>
      </c>
      <c r="K1" s="4"/>
      <c r="L1" s="4"/>
      <c r="M1" s="4"/>
    </row>
    <row r="2" spans="1:13" x14ac:dyDescent="0.3">
      <c r="B2" t="s">
        <v>22</v>
      </c>
      <c r="C2" t="s">
        <v>25</v>
      </c>
      <c r="D2" t="s">
        <v>26</v>
      </c>
      <c r="E2" t="s">
        <v>27</v>
      </c>
      <c r="F2" t="s">
        <v>22</v>
      </c>
      <c r="G2" t="s">
        <v>25</v>
      </c>
      <c r="H2" t="s">
        <v>26</v>
      </c>
      <c r="I2" t="s">
        <v>27</v>
      </c>
      <c r="J2" t="s">
        <v>22</v>
      </c>
      <c r="K2" t="s">
        <v>25</v>
      </c>
      <c r="L2" t="s">
        <v>26</v>
      </c>
      <c r="M2" t="s">
        <v>27</v>
      </c>
    </row>
    <row r="3" spans="1:13" x14ac:dyDescent="0.3">
      <c r="A3" t="s">
        <v>1</v>
      </c>
      <c r="B3">
        <v>1.6433333333333331E-2</v>
      </c>
      <c r="C3">
        <v>5.6266666666666666E-2</v>
      </c>
      <c r="D3">
        <v>2.7333333333333328E-2</v>
      </c>
      <c r="E3">
        <v>5.0666666666666665E-2</v>
      </c>
      <c r="F3">
        <v>1.5033333333333331E-2</v>
      </c>
      <c r="G3">
        <v>2.5733333333333341E-2</v>
      </c>
      <c r="H3">
        <v>2.1400000000000002E-2</v>
      </c>
      <c r="I3">
        <v>3.1266666666666665E-2</v>
      </c>
      <c r="J3">
        <v>1.8366666666666663E-2</v>
      </c>
      <c r="K3">
        <v>5.8100000000000013E-2</v>
      </c>
      <c r="L3">
        <v>1.6100000000000003E-2</v>
      </c>
      <c r="M3">
        <v>2.0799999999999999E-2</v>
      </c>
    </row>
    <row r="4" spans="1:13" x14ac:dyDescent="0.3">
      <c r="A4" t="s">
        <v>2</v>
      </c>
      <c r="B4">
        <v>1.72E-2</v>
      </c>
      <c r="C4">
        <v>5.8433333333333337E-2</v>
      </c>
      <c r="D4">
        <v>3.3299999999999996E-2</v>
      </c>
      <c r="E4">
        <v>5.6299999999999982E-2</v>
      </c>
      <c r="F4">
        <v>1.4133333333333333E-2</v>
      </c>
      <c r="G4">
        <v>2.6166666666666661E-2</v>
      </c>
      <c r="H4">
        <v>1.95E-2</v>
      </c>
      <c r="I4">
        <v>3.0500000000000003E-2</v>
      </c>
      <c r="J4">
        <v>1.6000000000000004E-2</v>
      </c>
      <c r="K4">
        <v>5.3733333333333334E-2</v>
      </c>
      <c r="L4">
        <v>1.8666666666666665E-2</v>
      </c>
      <c r="M4">
        <v>1.7966666666666666E-2</v>
      </c>
    </row>
    <row r="5" spans="1:13" x14ac:dyDescent="0.3">
      <c r="A5" t="s">
        <v>3</v>
      </c>
      <c r="B5">
        <v>1.6166666666666666E-2</v>
      </c>
      <c r="C5">
        <v>6.1033333333333328E-2</v>
      </c>
      <c r="D5">
        <v>3.0333333333333323E-2</v>
      </c>
      <c r="E5">
        <v>5.5533333333333323E-2</v>
      </c>
      <c r="F5">
        <v>1.4433333333333333E-2</v>
      </c>
      <c r="G5">
        <v>2.3299999999999994E-2</v>
      </c>
      <c r="H5">
        <v>1.8199999999999997E-2</v>
      </c>
      <c r="I5">
        <v>2.9799999999999993E-2</v>
      </c>
      <c r="J5">
        <v>1.8666666666666665E-2</v>
      </c>
      <c r="K5">
        <v>6.1466666666666669E-2</v>
      </c>
      <c r="L5">
        <v>1.4066666666666661E-2</v>
      </c>
      <c r="M5">
        <v>2.2133333333333335E-2</v>
      </c>
    </row>
    <row r="6" spans="1:13" x14ac:dyDescent="0.3">
      <c r="A6" t="s">
        <v>23</v>
      </c>
      <c r="B6">
        <f>AVERAGE(B3:B5)</f>
        <v>1.66E-2</v>
      </c>
    </row>
    <row r="8" spans="1:13" x14ac:dyDescent="0.3">
      <c r="B8">
        <f t="shared" ref="B8:M8" si="0">B3/$B$6</f>
        <v>0.98995983935742959</v>
      </c>
      <c r="C8">
        <f t="shared" si="0"/>
        <v>3.3895582329317269</v>
      </c>
      <c r="D8">
        <f t="shared" si="0"/>
        <v>1.6465863453815257</v>
      </c>
      <c r="E8">
        <f t="shared" si="0"/>
        <v>3.0522088353413652</v>
      </c>
      <c r="F8">
        <f t="shared" si="0"/>
        <v>0.90562248995983918</v>
      </c>
      <c r="G8">
        <f t="shared" si="0"/>
        <v>1.5502008032128518</v>
      </c>
      <c r="H8">
        <f t="shared" si="0"/>
        <v>1.2891566265060241</v>
      </c>
      <c r="I8">
        <f t="shared" si="0"/>
        <v>1.8835341365461846</v>
      </c>
      <c r="J8">
        <f t="shared" si="0"/>
        <v>1.1064257028112447</v>
      </c>
      <c r="K8">
        <f t="shared" si="0"/>
        <v>3.5000000000000009</v>
      </c>
      <c r="L8">
        <f t="shared" si="0"/>
        <v>0.96987951807228934</v>
      </c>
      <c r="M8">
        <f t="shared" si="0"/>
        <v>1.2530120481927711</v>
      </c>
    </row>
    <row r="9" spans="1:13" x14ac:dyDescent="0.3">
      <c r="B9">
        <f t="shared" ref="B9:M9" si="1">B4/$B$6</f>
        <v>1.036144578313253</v>
      </c>
      <c r="C9">
        <f t="shared" si="1"/>
        <v>3.5200803212851408</v>
      </c>
      <c r="D9">
        <f t="shared" si="1"/>
        <v>2.0060240963855418</v>
      </c>
      <c r="E9">
        <f t="shared" si="1"/>
        <v>3.3915662650602401</v>
      </c>
      <c r="F9">
        <f t="shared" si="1"/>
        <v>0.85140562248995977</v>
      </c>
      <c r="G9">
        <f t="shared" si="1"/>
        <v>1.5763052208835338</v>
      </c>
      <c r="H9">
        <f t="shared" si="1"/>
        <v>1.1746987951807228</v>
      </c>
      <c r="I9">
        <f t="shared" si="1"/>
        <v>1.8373493975903616</v>
      </c>
      <c r="J9">
        <f t="shared" si="1"/>
        <v>0.9638554216867472</v>
      </c>
      <c r="K9">
        <f t="shared" si="1"/>
        <v>3.2369477911646585</v>
      </c>
      <c r="L9">
        <f t="shared" si="1"/>
        <v>1.1244979919678713</v>
      </c>
      <c r="M9">
        <f t="shared" si="1"/>
        <v>1.0823293172690762</v>
      </c>
    </row>
    <row r="10" spans="1:13" x14ac:dyDescent="0.3">
      <c r="B10">
        <f t="shared" ref="B10:M10" si="2">B5/$B$6</f>
        <v>0.97389558232931717</v>
      </c>
      <c r="C10">
        <f t="shared" si="2"/>
        <v>3.6767068273092365</v>
      </c>
      <c r="D10">
        <f t="shared" si="2"/>
        <v>1.8273092369477906</v>
      </c>
      <c r="E10">
        <f t="shared" si="2"/>
        <v>3.3453815261044171</v>
      </c>
      <c r="F10">
        <f t="shared" si="2"/>
        <v>0.86947791164658628</v>
      </c>
      <c r="G10">
        <f t="shared" si="2"/>
        <v>1.403614457831325</v>
      </c>
      <c r="H10">
        <f t="shared" si="2"/>
        <v>1.0963855421686746</v>
      </c>
      <c r="I10">
        <f t="shared" si="2"/>
        <v>1.7951807228915659</v>
      </c>
      <c r="J10">
        <f t="shared" si="2"/>
        <v>1.1244979919678713</v>
      </c>
      <c r="K10">
        <f t="shared" si="2"/>
        <v>3.70281124497992</v>
      </c>
      <c r="L10">
        <f t="shared" si="2"/>
        <v>0.84738955823293138</v>
      </c>
      <c r="M10">
        <f t="shared" si="2"/>
        <v>1.3333333333333335</v>
      </c>
    </row>
    <row r="12" spans="1:13" x14ac:dyDescent="0.3">
      <c r="A12" t="s">
        <v>23</v>
      </c>
      <c r="B12">
        <f>AVERAGE(B8:B10)</f>
        <v>1</v>
      </c>
      <c r="C12">
        <f t="shared" ref="C12:M12" si="3">AVERAGE(C8:C10)</f>
        <v>3.5287817938420347</v>
      </c>
      <c r="D12">
        <f t="shared" si="3"/>
        <v>1.8266398929049528</v>
      </c>
      <c r="E12">
        <f t="shared" si="3"/>
        <v>3.2630522088353406</v>
      </c>
      <c r="F12">
        <f t="shared" si="3"/>
        <v>0.87550200803212841</v>
      </c>
      <c r="G12">
        <f t="shared" si="3"/>
        <v>1.5100401606425702</v>
      </c>
      <c r="H12">
        <f t="shared" si="3"/>
        <v>1.1867469879518071</v>
      </c>
      <c r="I12">
        <f t="shared" si="3"/>
        <v>1.8386880856760375</v>
      </c>
      <c r="J12">
        <f t="shared" si="3"/>
        <v>1.0649263721552877</v>
      </c>
      <c r="K12">
        <f t="shared" si="3"/>
        <v>3.4799196787148596</v>
      </c>
      <c r="L12">
        <f t="shared" si="3"/>
        <v>0.98058902275769722</v>
      </c>
      <c r="M12">
        <f t="shared" si="3"/>
        <v>1.2228915662650601</v>
      </c>
    </row>
    <row r="13" spans="1:13" x14ac:dyDescent="0.3">
      <c r="A13" t="s">
        <v>10</v>
      </c>
      <c r="B13">
        <f>_xlfn.STDEV.P(B8:B10)</f>
        <v>2.6386082121053627E-2</v>
      </c>
      <c r="C13">
        <f t="shared" ref="C13:M13" si="4">_xlfn.STDEV.P(C8:C10)</f>
        <v>0.11738928267872574</v>
      </c>
      <c r="D13">
        <f t="shared" si="4"/>
        <v>0.14674061066565047</v>
      </c>
      <c r="E13">
        <f t="shared" si="4"/>
        <v>0.1502763091504988</v>
      </c>
      <c r="F13">
        <f t="shared" si="4"/>
        <v>2.2540104739602013E-2</v>
      </c>
      <c r="G13">
        <f t="shared" si="4"/>
        <v>7.6005187628354093E-2</v>
      </c>
      <c r="H13">
        <f t="shared" si="4"/>
        <v>7.9158246363160809E-2</v>
      </c>
      <c r="I13">
        <f t="shared" si="4"/>
        <v>3.6082548786997549E-2</v>
      </c>
      <c r="J13">
        <f t="shared" si="4"/>
        <v>7.1847777420046485E-2</v>
      </c>
      <c r="K13">
        <f t="shared" si="4"/>
        <v>0.19071724948617336</v>
      </c>
      <c r="L13">
        <f t="shared" si="4"/>
        <v>0.11338221826992374</v>
      </c>
      <c r="M13">
        <f t="shared" si="4"/>
        <v>0.10466195295255626</v>
      </c>
    </row>
    <row r="15" spans="1:13" x14ac:dyDescent="0.3">
      <c r="A15" t="s">
        <v>24</v>
      </c>
      <c r="F15">
        <f>_xlfn.T.TEST(B8:B10,F8:F10,2,1)</f>
        <v>5.5679388850962908E-2</v>
      </c>
      <c r="G15">
        <f>_xlfn.T.TEST(C8:C10,G8:G10,2,1)</f>
        <v>4.1654429821529554E-3</v>
      </c>
      <c r="H15">
        <f>_xlfn.T.TEST(D8:D10,H8:H10,2,1)</f>
        <v>4.719984659651083E-2</v>
      </c>
      <c r="I15">
        <f>_xlfn.T.TEST(E8:E10,I8:I10,2,1)</f>
        <v>7.9606599725693204E-3</v>
      </c>
      <c r="J15">
        <f>_xlfn.T.TEST(B8:B10,J8:J10,2,1)</f>
        <v>0.44778403422491353</v>
      </c>
      <c r="K15">
        <f>_xlfn.T.TEST(C8:C10,K8:K10,2,1)</f>
        <v>0.72254575239137275</v>
      </c>
      <c r="L15">
        <f>_xlfn.T.TEST(D8:D10,L8:L10,2,1)</f>
        <v>1.0960066549893552E-2</v>
      </c>
      <c r="M15">
        <f>_xlfn.T.TEST(E8:E10,M8:M10,2,1)</f>
        <v>5.2147266449368342E-3</v>
      </c>
    </row>
    <row r="16" spans="1:13" x14ac:dyDescent="0.3">
      <c r="G16">
        <f>_xlfn.T.TEST(K8:K10,G8:G10,2,1)</f>
        <v>8.6685347656738614E-3</v>
      </c>
      <c r="M16">
        <f>_xlfn.T.TEST(I8:I10,M8:M10,2,1)</f>
        <v>1.8504588762106425E-2</v>
      </c>
    </row>
    <row r="19" spans="1:5" x14ac:dyDescent="0.3">
      <c r="B19" t="s">
        <v>22</v>
      </c>
      <c r="C19" t="s">
        <v>25</v>
      </c>
      <c r="D19" t="s">
        <v>26</v>
      </c>
      <c r="E19" t="s">
        <v>27</v>
      </c>
    </row>
    <row r="20" spans="1:5" x14ac:dyDescent="0.3">
      <c r="A20" t="s">
        <v>21</v>
      </c>
      <c r="B20">
        <v>1</v>
      </c>
      <c r="C20">
        <v>3.5287817938420347</v>
      </c>
      <c r="D20">
        <v>1.8266398929049528</v>
      </c>
      <c r="E20">
        <v>3.2630522088353406</v>
      </c>
    </row>
    <row r="21" spans="1:5" x14ac:dyDescent="0.3">
      <c r="A21" t="s">
        <v>28</v>
      </c>
      <c r="B21">
        <v>0.87550200803212841</v>
      </c>
      <c r="C21">
        <v>1.5100401606425702</v>
      </c>
      <c r="D21">
        <v>1.1867469879518071</v>
      </c>
      <c r="E21">
        <v>1.8386880856760375</v>
      </c>
    </row>
    <row r="22" spans="1:5" x14ac:dyDescent="0.3">
      <c r="A22" t="s">
        <v>29</v>
      </c>
      <c r="B22">
        <v>1.0649263721552877</v>
      </c>
      <c r="C22">
        <v>3.4799196787148596</v>
      </c>
      <c r="D22">
        <v>0.98058902275769722</v>
      </c>
      <c r="E22">
        <v>1.2228915662650601</v>
      </c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588D-254F-41B7-8B5A-14B23BF41117}">
  <dimension ref="A1:X256"/>
  <sheetViews>
    <sheetView topLeftCell="A7" workbookViewId="0">
      <selection activeCell="A14" sqref="A14"/>
    </sheetView>
  </sheetViews>
  <sheetFormatPr defaultRowHeight="14.4" x14ac:dyDescent="0.3"/>
  <sheetData>
    <row r="1" spans="1:24" x14ac:dyDescent="0.3">
      <c r="B1" t="s">
        <v>0</v>
      </c>
    </row>
    <row r="2" spans="1:24" x14ac:dyDescent="0.3">
      <c r="A2" t="s">
        <v>170</v>
      </c>
      <c r="B2" s="3">
        <v>4.9999999999999902E-7</v>
      </c>
    </row>
    <row r="3" spans="1:24" x14ac:dyDescent="0.3">
      <c r="C3" s="3"/>
      <c r="D3" s="3"/>
      <c r="E3" s="3"/>
      <c r="F3" s="3"/>
      <c r="G3" s="3"/>
      <c r="H3" s="3"/>
      <c r="I3" s="3"/>
      <c r="J3" s="3"/>
      <c r="K3" s="3"/>
    </row>
    <row r="4" spans="1:24" x14ac:dyDescent="0.3">
      <c r="B4" t="s">
        <v>171</v>
      </c>
      <c r="C4" t="s">
        <v>161</v>
      </c>
      <c r="D4" t="s">
        <v>162</v>
      </c>
      <c r="E4" t="s">
        <v>163</v>
      </c>
      <c r="F4" t="s">
        <v>164</v>
      </c>
      <c r="G4" t="s">
        <v>165</v>
      </c>
      <c r="H4" t="s">
        <v>166</v>
      </c>
      <c r="I4" t="s">
        <v>167</v>
      </c>
      <c r="J4" t="s">
        <v>168</v>
      </c>
      <c r="K4" t="s">
        <v>169</v>
      </c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3">
      <c r="B5" s="3">
        <v>1.9999999999999902E-6</v>
      </c>
      <c r="C5" s="3">
        <v>0.8</v>
      </c>
      <c r="D5" s="3">
        <v>0.13600000000000001</v>
      </c>
      <c r="E5" s="3">
        <v>1.6E-2</v>
      </c>
      <c r="F5" s="3">
        <v>0</v>
      </c>
      <c r="G5" s="3">
        <v>0</v>
      </c>
      <c r="H5" s="3">
        <v>3.2000000000000001E-2</v>
      </c>
      <c r="I5" s="3">
        <v>1.6E-2</v>
      </c>
      <c r="J5" s="3">
        <v>0</v>
      </c>
      <c r="K5" s="3">
        <v>0</v>
      </c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3">
      <c r="B6" s="3">
        <v>3.9999999999999897E-6</v>
      </c>
      <c r="C6" s="3">
        <v>0.71428571428571397</v>
      </c>
      <c r="D6" s="3">
        <v>0.221428571428571</v>
      </c>
      <c r="E6" s="3">
        <v>3.5714285714285698E-2</v>
      </c>
      <c r="F6" s="3">
        <v>0</v>
      </c>
      <c r="G6" s="3">
        <v>0</v>
      </c>
      <c r="H6" s="3">
        <v>2.1428571428571401E-2</v>
      </c>
      <c r="I6" s="3">
        <v>7.14285714285714E-3</v>
      </c>
      <c r="J6" s="3">
        <v>0</v>
      </c>
      <c r="K6" s="3">
        <v>0</v>
      </c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3">
      <c r="B7" s="3">
        <v>6.0000000000000002E-6</v>
      </c>
      <c r="C7" s="3">
        <v>0.60240963855421603</v>
      </c>
      <c r="D7" s="3">
        <v>0.27710843373493899</v>
      </c>
      <c r="E7" s="3">
        <v>6.6265060240963805E-2</v>
      </c>
      <c r="F7" s="3">
        <v>1.20481927710843E-2</v>
      </c>
      <c r="G7" s="3">
        <v>6.0240963855421603E-3</v>
      </c>
      <c r="H7" s="3">
        <v>1.8072289156626498E-2</v>
      </c>
      <c r="I7" s="3">
        <v>1.20481927710843E-2</v>
      </c>
      <c r="J7" s="3">
        <v>6.0240963855421603E-3</v>
      </c>
      <c r="K7" s="3">
        <v>0</v>
      </c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3">
      <c r="B8" s="3">
        <v>7.9999999999999895E-6</v>
      </c>
      <c r="C8" s="3">
        <v>0.581395348837209</v>
      </c>
      <c r="D8" s="3">
        <v>0.290697674418604</v>
      </c>
      <c r="E8" s="3">
        <v>8.1395348837209197E-2</v>
      </c>
      <c r="F8" s="3">
        <v>1.7441860465116199E-2</v>
      </c>
      <c r="G8" s="3">
        <v>1.7441860465116199E-2</v>
      </c>
      <c r="H8" s="3">
        <v>0</v>
      </c>
      <c r="I8" s="3">
        <v>0</v>
      </c>
      <c r="J8" s="3">
        <v>1.1627906976744099E-2</v>
      </c>
      <c r="K8" s="3">
        <v>0</v>
      </c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3">
      <c r="B9" s="3">
        <v>9.9999999999999907E-6</v>
      </c>
      <c r="C9" s="3">
        <v>0.48076923076923</v>
      </c>
      <c r="D9" s="3">
        <v>0.30288461538461497</v>
      </c>
      <c r="E9" s="3">
        <v>0.115384615384615</v>
      </c>
      <c r="F9" s="3">
        <v>3.8461538461538401E-2</v>
      </c>
      <c r="G9" s="3">
        <v>1.9230769230769201E-2</v>
      </c>
      <c r="H9" s="3">
        <v>1.9230769230769201E-2</v>
      </c>
      <c r="I9" s="3">
        <v>1.44230769230769E-2</v>
      </c>
      <c r="J9" s="3">
        <v>9.6153846153846107E-3</v>
      </c>
      <c r="K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3">
      <c r="B10" s="3">
        <v>1.49999999999999E-5</v>
      </c>
      <c r="C10" s="3">
        <v>0.27564102564102499</v>
      </c>
      <c r="D10" s="3">
        <v>0.32051282051281998</v>
      </c>
      <c r="E10" s="3">
        <v>0.19230769230769201</v>
      </c>
      <c r="F10" s="3">
        <v>0.10256410256410201</v>
      </c>
      <c r="G10" s="3">
        <v>4.8076923076923003E-2</v>
      </c>
      <c r="H10" s="3">
        <v>2.5641025641025599E-2</v>
      </c>
      <c r="I10" s="3">
        <v>1.9230769230769201E-2</v>
      </c>
      <c r="J10" s="3">
        <v>9.6153846153846107E-3</v>
      </c>
      <c r="K10" s="3">
        <v>6.41025641025641E-3</v>
      </c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3">
      <c r="B11" s="3">
        <v>1.99999999999999E-5</v>
      </c>
      <c r="C11" s="3">
        <v>0.14532019704433399</v>
      </c>
      <c r="D11" s="3">
        <v>0.24630541871921099</v>
      </c>
      <c r="E11" s="3">
        <v>0.197044334975369</v>
      </c>
      <c r="F11" s="3">
        <v>0.152709359605911</v>
      </c>
      <c r="G11" s="3">
        <v>0.10344827586206801</v>
      </c>
      <c r="H11" s="3">
        <v>5.91133004926108E-2</v>
      </c>
      <c r="I11" s="3">
        <v>6.6502463054187097E-2</v>
      </c>
      <c r="J11" s="3">
        <v>1.72413793103448E-2</v>
      </c>
      <c r="K11" s="3">
        <v>1.23152709359605E-2</v>
      </c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3">
      <c r="O12" s="3"/>
      <c r="P12" s="3"/>
      <c r="Q12" s="3"/>
      <c r="R12" s="3"/>
      <c r="S12" s="3"/>
      <c r="T12" s="3"/>
      <c r="U12" s="3"/>
      <c r="V12" s="3"/>
      <c r="W12" s="3"/>
      <c r="X12" s="3"/>
    </row>
    <row r="14" spans="1:24" x14ac:dyDescent="0.3">
      <c r="A14" t="s">
        <v>170</v>
      </c>
      <c r="B14" s="3">
        <v>4.9999999999999902E-7</v>
      </c>
      <c r="C14" s="3"/>
      <c r="D14" s="3"/>
      <c r="E14" s="3"/>
      <c r="F14" s="3"/>
      <c r="G14" s="3"/>
      <c r="H14" s="3"/>
      <c r="I14" s="3"/>
      <c r="J14" s="3"/>
      <c r="K14" s="3"/>
    </row>
    <row r="15" spans="1:24" x14ac:dyDescent="0.3">
      <c r="B15" t="s">
        <v>171</v>
      </c>
      <c r="C15" t="s">
        <v>161</v>
      </c>
      <c r="D15" t="s">
        <v>162</v>
      </c>
      <c r="E15" t="s">
        <v>163</v>
      </c>
      <c r="F15" t="s">
        <v>164</v>
      </c>
      <c r="G15" t="s">
        <v>165</v>
      </c>
      <c r="H15" t="s">
        <v>166</v>
      </c>
      <c r="I15" t="s">
        <v>167</v>
      </c>
      <c r="J15" t="s">
        <v>168</v>
      </c>
      <c r="K15" t="s">
        <v>169</v>
      </c>
    </row>
    <row r="16" spans="1:24" x14ac:dyDescent="0.3">
      <c r="B16" s="3">
        <v>1.9999999999999902E-6</v>
      </c>
      <c r="C16" s="3">
        <v>0.80645161290322498</v>
      </c>
      <c r="D16" s="3">
        <v>0.14516129032257999</v>
      </c>
      <c r="E16" s="3">
        <v>1.6129032258064498E-2</v>
      </c>
      <c r="F16" s="3">
        <v>0</v>
      </c>
      <c r="G16" s="3">
        <v>0</v>
      </c>
      <c r="H16" s="3">
        <v>2.4193548387096701E-2</v>
      </c>
      <c r="I16" s="3">
        <v>8.0645161290322492E-3</v>
      </c>
      <c r="J16" s="3">
        <v>0</v>
      </c>
      <c r="K16" s="3">
        <v>0</v>
      </c>
    </row>
    <row r="17" spans="1:11" x14ac:dyDescent="0.3">
      <c r="B17" s="3">
        <v>3.9999999999999897E-6</v>
      </c>
      <c r="C17" s="3">
        <v>0.89285714285714202</v>
      </c>
      <c r="D17" s="3">
        <v>8.0357142857142794E-2</v>
      </c>
      <c r="E17" s="3">
        <v>0</v>
      </c>
      <c r="F17" s="3">
        <v>0</v>
      </c>
      <c r="G17" s="3">
        <v>0</v>
      </c>
      <c r="H17" s="3">
        <v>2.6785714285714201E-2</v>
      </c>
      <c r="I17" s="3">
        <v>0</v>
      </c>
      <c r="J17" s="3">
        <v>0</v>
      </c>
      <c r="K17" s="3">
        <v>0</v>
      </c>
    </row>
    <row r="18" spans="1:11" x14ac:dyDescent="0.3">
      <c r="B18" s="3">
        <v>6.0000000000000002E-6</v>
      </c>
      <c r="C18" s="3">
        <v>0.56497175141242895</v>
      </c>
      <c r="D18" s="3">
        <v>0.28813559322033799</v>
      </c>
      <c r="E18" s="3">
        <v>9.03954802259887E-2</v>
      </c>
      <c r="F18" s="3">
        <v>2.8248587570621399E-2</v>
      </c>
      <c r="G18" s="3">
        <v>1.1299435028248501E-2</v>
      </c>
      <c r="H18" s="3">
        <v>0</v>
      </c>
      <c r="I18" s="3">
        <v>1.1299435028248501E-2</v>
      </c>
      <c r="J18" s="3">
        <v>5.6497175141242903E-3</v>
      </c>
      <c r="K18" s="3">
        <v>0</v>
      </c>
    </row>
    <row r="19" spans="1:11" x14ac:dyDescent="0.3">
      <c r="B19" s="3">
        <v>7.9999999999999895E-6</v>
      </c>
      <c r="C19" s="3">
        <v>0.62111801242235998</v>
      </c>
      <c r="D19" s="3">
        <v>0.27329192546583803</v>
      </c>
      <c r="E19" s="3">
        <v>6.8322981366459604E-2</v>
      </c>
      <c r="F19" s="3">
        <v>1.2422360248447201E-2</v>
      </c>
      <c r="G19" s="3">
        <v>0</v>
      </c>
      <c r="H19" s="3">
        <v>1.8633540372670801E-2</v>
      </c>
      <c r="I19" s="3">
        <v>6.2111801242236003E-3</v>
      </c>
      <c r="J19" s="3">
        <v>0</v>
      </c>
      <c r="K19" s="3">
        <v>0</v>
      </c>
    </row>
    <row r="20" spans="1:11" x14ac:dyDescent="0.3">
      <c r="B20" s="3">
        <v>9.9999999999999907E-6</v>
      </c>
      <c r="C20" s="3">
        <v>0.45045045045045001</v>
      </c>
      <c r="D20" s="3">
        <v>0.33333333333333298</v>
      </c>
      <c r="E20" s="3">
        <v>0.121621621621621</v>
      </c>
      <c r="F20" s="3">
        <v>3.6036036036036001E-2</v>
      </c>
      <c r="G20" s="3">
        <v>1.35135135135135E-2</v>
      </c>
      <c r="H20" s="3">
        <v>1.35135135135135E-2</v>
      </c>
      <c r="I20" s="3">
        <v>9.0090090090090107E-3</v>
      </c>
      <c r="J20" s="3">
        <v>1.35135135135135E-2</v>
      </c>
      <c r="K20" s="3">
        <v>9.0090090090090107E-3</v>
      </c>
    </row>
    <row r="21" spans="1:11" x14ac:dyDescent="0.3">
      <c r="B21" s="3">
        <v>1.49999999999999E-5</v>
      </c>
      <c r="C21" s="3">
        <v>0.27301587301587299</v>
      </c>
      <c r="D21" s="3">
        <v>0.317460317460317</v>
      </c>
      <c r="E21" s="3">
        <v>0.19047619047618999</v>
      </c>
      <c r="F21" s="3">
        <v>8.5714285714285701E-2</v>
      </c>
      <c r="G21" s="3">
        <v>5.3968253968253901E-2</v>
      </c>
      <c r="H21" s="3">
        <v>3.1746031746031703E-2</v>
      </c>
      <c r="I21" s="3">
        <v>2.8571428571428501E-2</v>
      </c>
      <c r="J21" s="3">
        <v>1.9047619047619001E-2</v>
      </c>
      <c r="K21" s="3">
        <v>0</v>
      </c>
    </row>
    <row r="22" spans="1:11" x14ac:dyDescent="0.3">
      <c r="B22" s="3">
        <v>1.99999999999999E-5</v>
      </c>
      <c r="C22" s="3">
        <v>0.20234604105571799</v>
      </c>
      <c r="D22" s="3">
        <v>0.29325513196480901</v>
      </c>
      <c r="E22" s="3">
        <v>0.23460410557184699</v>
      </c>
      <c r="F22" s="3">
        <v>0.13196480938416399</v>
      </c>
      <c r="G22" s="3">
        <v>6.7448680351906098E-2</v>
      </c>
      <c r="H22" s="3">
        <v>4.1055718475073298E-2</v>
      </c>
      <c r="I22" s="3">
        <v>0</v>
      </c>
      <c r="J22" s="3">
        <v>1.4662756598240401E-2</v>
      </c>
      <c r="K22" s="3">
        <v>1.4662756598240401E-2</v>
      </c>
    </row>
    <row r="25" spans="1:11" x14ac:dyDescent="0.3">
      <c r="A25" t="s">
        <v>170</v>
      </c>
      <c r="B25" s="3">
        <v>4.9999999999999902E-7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">
      <c r="B26" t="s">
        <v>171</v>
      </c>
      <c r="C26" t="s">
        <v>161</v>
      </c>
      <c r="D26" t="s">
        <v>162</v>
      </c>
      <c r="E26" t="s">
        <v>163</v>
      </c>
      <c r="F26" t="s">
        <v>164</v>
      </c>
      <c r="G26" t="s">
        <v>165</v>
      </c>
      <c r="H26" t="s">
        <v>166</v>
      </c>
      <c r="I26" t="s">
        <v>167</v>
      </c>
      <c r="J26" t="s">
        <v>168</v>
      </c>
      <c r="K26" t="s">
        <v>169</v>
      </c>
    </row>
    <row r="27" spans="1:11" x14ac:dyDescent="0.3">
      <c r="B27" s="3">
        <v>1.9999999999999902E-6</v>
      </c>
      <c r="C27" s="3">
        <v>0.89285714285714202</v>
      </c>
      <c r="D27" s="3">
        <v>8.0357142857142794E-2</v>
      </c>
      <c r="E27" s="3">
        <v>0</v>
      </c>
      <c r="F27" s="3">
        <v>0</v>
      </c>
      <c r="G27" s="3">
        <v>0</v>
      </c>
      <c r="H27" s="3">
        <v>2.6785714285714201E-2</v>
      </c>
      <c r="I27" s="3">
        <v>0</v>
      </c>
      <c r="J27" s="3">
        <v>0</v>
      </c>
      <c r="K27" s="3">
        <v>0</v>
      </c>
    </row>
    <row r="28" spans="1:11" x14ac:dyDescent="0.3">
      <c r="B28" s="3">
        <v>3.9999999999999897E-6</v>
      </c>
      <c r="C28" s="3">
        <v>0.79365079365079305</v>
      </c>
      <c r="D28" s="3">
        <v>0.17460317460317401</v>
      </c>
      <c r="E28" s="3">
        <v>1.5873015873015799E-2</v>
      </c>
      <c r="F28" s="3">
        <v>0</v>
      </c>
      <c r="G28" s="3">
        <v>0</v>
      </c>
      <c r="H28" s="3">
        <v>1.5873015873015799E-2</v>
      </c>
      <c r="I28" s="3">
        <v>0</v>
      </c>
      <c r="J28" s="3">
        <v>0</v>
      </c>
      <c r="K28" s="3">
        <v>0</v>
      </c>
    </row>
    <row r="29" spans="1:11" x14ac:dyDescent="0.3">
      <c r="B29" s="3">
        <v>6.0000000000000002E-6</v>
      </c>
      <c r="C29" s="3">
        <v>0.70422535211267601</v>
      </c>
      <c r="D29" s="3">
        <v>0.19718309859154901</v>
      </c>
      <c r="E29" s="3">
        <v>3.5211267605633798E-2</v>
      </c>
      <c r="F29" s="3">
        <v>7.0422535211267503E-3</v>
      </c>
      <c r="G29" s="3">
        <v>7.0422535211267503E-3</v>
      </c>
      <c r="H29" s="3">
        <v>2.8169014084507001E-2</v>
      </c>
      <c r="I29" s="3">
        <v>1.4084507042253501E-2</v>
      </c>
      <c r="J29" s="3">
        <v>7.0422535211267503E-3</v>
      </c>
      <c r="K29" s="3">
        <v>0</v>
      </c>
    </row>
    <row r="30" spans="1:11" x14ac:dyDescent="0.3">
      <c r="B30" s="3">
        <v>7.9999999999999895E-6</v>
      </c>
      <c r="C30" s="3">
        <v>0.625</v>
      </c>
      <c r="D30" s="3">
        <v>0.26874999999999899</v>
      </c>
      <c r="E30" s="3">
        <v>6.25E-2</v>
      </c>
      <c r="F30" s="3">
        <v>1.24999999999999E-2</v>
      </c>
      <c r="G30" s="3">
        <v>0</v>
      </c>
      <c r="H30" s="3">
        <v>1.8749999999999899E-2</v>
      </c>
      <c r="I30" s="3">
        <v>1.24999999999999E-2</v>
      </c>
      <c r="J30" s="3">
        <v>0</v>
      </c>
      <c r="K30" s="3">
        <v>0</v>
      </c>
    </row>
    <row r="31" spans="1:11" x14ac:dyDescent="0.3">
      <c r="B31" s="3">
        <v>9.9999999999999907E-6</v>
      </c>
      <c r="C31" s="3">
        <v>0.49504950495049499</v>
      </c>
      <c r="D31" s="3">
        <v>0.316831683168316</v>
      </c>
      <c r="E31" s="3">
        <v>0.113861386138613</v>
      </c>
      <c r="F31" s="3">
        <v>2.9702970297029702E-2</v>
      </c>
      <c r="G31" s="3">
        <v>9.9009900990098994E-3</v>
      </c>
      <c r="H31" s="3">
        <v>9.9009900990098994E-3</v>
      </c>
      <c r="I31" s="3">
        <v>1.48514851485148E-2</v>
      </c>
      <c r="J31" s="3">
        <v>9.9009900990098994E-3</v>
      </c>
      <c r="K31" s="3">
        <v>0</v>
      </c>
    </row>
    <row r="32" spans="1:11" x14ac:dyDescent="0.3">
      <c r="B32" s="3">
        <v>1.49999999999999E-5</v>
      </c>
      <c r="C32" s="3">
        <v>0.32550335570469802</v>
      </c>
      <c r="D32" s="3">
        <v>0.33557046979865701</v>
      </c>
      <c r="E32" s="3">
        <v>0.19798657718120799</v>
      </c>
      <c r="F32" s="3">
        <v>8.3892617449664406E-2</v>
      </c>
      <c r="G32" s="3">
        <v>3.6912751677852303E-2</v>
      </c>
      <c r="H32" s="3">
        <v>0</v>
      </c>
      <c r="I32" s="3">
        <v>6.7114093959731499E-3</v>
      </c>
      <c r="J32" s="3">
        <v>6.7114093959731499E-3</v>
      </c>
      <c r="K32" s="3">
        <v>6.7114093959731499E-3</v>
      </c>
    </row>
    <row r="33" spans="1:11" x14ac:dyDescent="0.3">
      <c r="B33" s="3">
        <v>1.99999999999999E-5</v>
      </c>
      <c r="C33" s="3">
        <v>0.16753926701570601</v>
      </c>
      <c r="D33" s="3">
        <v>0.261780104712041</v>
      </c>
      <c r="E33" s="3">
        <v>0.235602094240837</v>
      </c>
      <c r="F33" s="3">
        <v>0.149214659685863</v>
      </c>
      <c r="G33" s="3">
        <v>8.1151832460732903E-2</v>
      </c>
      <c r="H33" s="3">
        <v>4.7120418848167499E-2</v>
      </c>
      <c r="I33" s="3">
        <v>2.87958115183246E-2</v>
      </c>
      <c r="J33" s="3">
        <v>2.09424083769633E-2</v>
      </c>
      <c r="K33" s="3">
        <v>7.8534031413612492E-3</v>
      </c>
    </row>
    <row r="37" spans="1:11" x14ac:dyDescent="0.3">
      <c r="B37" t="s">
        <v>11</v>
      </c>
    </row>
    <row r="39" spans="1:11" x14ac:dyDescent="0.3">
      <c r="A39" t="s">
        <v>170</v>
      </c>
      <c r="B39" s="3">
        <v>4.9999999999999902E-7</v>
      </c>
      <c r="C39" s="3"/>
      <c r="D39" s="3"/>
      <c r="E39" s="3"/>
      <c r="F39" s="3"/>
      <c r="G39" s="3"/>
      <c r="H39" s="3"/>
      <c r="I39" s="3"/>
    </row>
    <row r="40" spans="1:11" x14ac:dyDescent="0.3">
      <c r="B40" t="s">
        <v>171</v>
      </c>
      <c r="C40" t="s">
        <v>161</v>
      </c>
      <c r="D40" t="s">
        <v>162</v>
      </c>
      <c r="E40" t="s">
        <v>163</v>
      </c>
      <c r="F40" t="s">
        <v>164</v>
      </c>
      <c r="G40" t="s">
        <v>165</v>
      </c>
      <c r="H40" t="s">
        <v>166</v>
      </c>
      <c r="I40" t="s">
        <v>167</v>
      </c>
    </row>
    <row r="41" spans="1:11" x14ac:dyDescent="0.3">
      <c r="B41" s="3">
        <v>1.9999999999999902E-6</v>
      </c>
      <c r="C41" s="3">
        <v>0.81967213114754101</v>
      </c>
      <c r="D41" s="3">
        <v>0.114754098360655</v>
      </c>
      <c r="E41" s="3">
        <v>1.63934426229508E-2</v>
      </c>
      <c r="F41" s="3">
        <v>0</v>
      </c>
      <c r="G41" s="3">
        <v>4.9180327868852403E-2</v>
      </c>
      <c r="H41" s="3">
        <v>0</v>
      </c>
      <c r="I41" s="3">
        <v>0</v>
      </c>
    </row>
    <row r="42" spans="1:11" x14ac:dyDescent="0.3">
      <c r="B42" s="3">
        <v>3.9999999999999897E-6</v>
      </c>
      <c r="C42" s="3">
        <v>0.70921985815602795</v>
      </c>
      <c r="D42" s="3">
        <v>0.19858156028368701</v>
      </c>
      <c r="E42" s="3">
        <v>4.2553191489361597E-2</v>
      </c>
      <c r="F42" s="3">
        <v>1.4184397163120499E-2</v>
      </c>
      <c r="G42" s="3">
        <v>3.54609929078014E-2</v>
      </c>
      <c r="H42" s="3">
        <v>0</v>
      </c>
      <c r="I42" s="3">
        <v>0</v>
      </c>
    </row>
    <row r="43" spans="1:11" x14ac:dyDescent="0.3">
      <c r="B43" s="3">
        <v>6.0000000000000002E-6</v>
      </c>
      <c r="C43" s="3">
        <v>0.67114093959731502</v>
      </c>
      <c r="D43" s="3">
        <v>0.228187919463087</v>
      </c>
      <c r="E43" s="3">
        <v>5.3691275167785199E-2</v>
      </c>
      <c r="F43" s="3">
        <v>6.7114093959731499E-3</v>
      </c>
      <c r="G43" s="3">
        <v>3.3557046979865703E-2</v>
      </c>
      <c r="H43" s="3">
        <v>6.7114093959731499E-3</v>
      </c>
      <c r="I43" s="3">
        <v>0</v>
      </c>
    </row>
    <row r="44" spans="1:11" x14ac:dyDescent="0.3">
      <c r="B44" s="3">
        <v>7.9999999999999895E-6</v>
      </c>
      <c r="C44" s="3">
        <v>0.58479532163742598</v>
      </c>
      <c r="D44" s="3">
        <v>0.251461988304093</v>
      </c>
      <c r="E44" s="3">
        <v>8.7719298245614002E-2</v>
      </c>
      <c r="F44" s="3">
        <v>2.9239766081871298E-2</v>
      </c>
      <c r="G44" s="3">
        <v>3.5087719298245598E-2</v>
      </c>
      <c r="H44" s="3">
        <v>1.1695906432748499E-2</v>
      </c>
      <c r="I44" s="3">
        <v>0</v>
      </c>
    </row>
    <row r="45" spans="1:11" x14ac:dyDescent="0.3">
      <c r="B45" s="3">
        <v>9.9999999999999907E-6</v>
      </c>
      <c r="C45" s="3">
        <v>0.53191489361702105</v>
      </c>
      <c r="D45" s="3">
        <v>0.27659574468085102</v>
      </c>
      <c r="E45" s="3">
        <v>0.10106382978723399</v>
      </c>
      <c r="F45" s="3">
        <v>4.2553191489361701E-2</v>
      </c>
      <c r="G45" s="3">
        <v>3.1914893617021198E-2</v>
      </c>
      <c r="H45" s="3">
        <v>1.5957446808510599E-2</v>
      </c>
      <c r="I45" s="3">
        <v>0</v>
      </c>
    </row>
    <row r="46" spans="1:11" x14ac:dyDescent="0.3">
      <c r="B46" s="3">
        <v>1.49999999999999E-5</v>
      </c>
      <c r="C46" s="3">
        <v>0.5</v>
      </c>
      <c r="D46" s="3">
        <v>0.255</v>
      </c>
      <c r="E46" s="3">
        <v>0.11</v>
      </c>
      <c r="F46" s="3">
        <v>7.0000000000000007E-2</v>
      </c>
      <c r="G46" s="3">
        <v>2.9999999999999898E-2</v>
      </c>
      <c r="H46" s="3">
        <v>0.02</v>
      </c>
      <c r="I46" s="3">
        <v>1.4999999999999901E-2</v>
      </c>
    </row>
    <row r="47" spans="1:11" x14ac:dyDescent="0.3">
      <c r="B47" s="3">
        <v>1.99999999999999E-5</v>
      </c>
      <c r="C47" s="3">
        <v>0.460829493087557</v>
      </c>
      <c r="D47" s="3">
        <v>0.29493087557603598</v>
      </c>
      <c r="E47" s="3">
        <v>0.13364055299539099</v>
      </c>
      <c r="F47" s="3">
        <v>5.9907834101382403E-2</v>
      </c>
      <c r="G47" s="3">
        <v>1.8433179723502301E-2</v>
      </c>
      <c r="H47" s="3">
        <v>2.3041474654377801E-2</v>
      </c>
      <c r="I47" s="3">
        <v>9.2165898617511503E-3</v>
      </c>
    </row>
    <row r="50" spans="1:9" x14ac:dyDescent="0.3">
      <c r="A50" t="s">
        <v>170</v>
      </c>
      <c r="B50" s="3">
        <v>4.9999999999999902E-7</v>
      </c>
      <c r="C50" s="3"/>
      <c r="D50" s="3"/>
      <c r="E50" s="3"/>
      <c r="F50" s="3"/>
      <c r="G50" s="3"/>
      <c r="H50" s="3"/>
      <c r="I50" s="3"/>
    </row>
    <row r="51" spans="1:9" x14ac:dyDescent="0.3">
      <c r="B51" t="s">
        <v>171</v>
      </c>
      <c r="C51" t="s">
        <v>161</v>
      </c>
      <c r="D51" t="s">
        <v>162</v>
      </c>
      <c r="E51" t="s">
        <v>163</v>
      </c>
      <c r="F51" t="s">
        <v>164</v>
      </c>
      <c r="G51" t="s">
        <v>165</v>
      </c>
      <c r="H51" t="s">
        <v>166</v>
      </c>
      <c r="I51" t="s">
        <v>167</v>
      </c>
    </row>
    <row r="52" spans="1:9" x14ac:dyDescent="0.3">
      <c r="B52" s="3">
        <v>1.9999999999999902E-6</v>
      </c>
      <c r="C52" s="3">
        <v>0.81300813008130002</v>
      </c>
      <c r="D52" s="3">
        <v>0.113821138211382</v>
      </c>
      <c r="E52" s="3">
        <v>1.6260162601626001E-2</v>
      </c>
      <c r="F52" s="3">
        <v>0</v>
      </c>
      <c r="G52" s="3">
        <v>5.6910569105690999E-2</v>
      </c>
      <c r="H52" s="3">
        <v>0</v>
      </c>
      <c r="I52" s="3">
        <v>0</v>
      </c>
    </row>
    <row r="53" spans="1:9" x14ac:dyDescent="0.3">
      <c r="B53" s="3">
        <v>3.9999999999999897E-6</v>
      </c>
      <c r="C53" s="3">
        <v>0.8</v>
      </c>
      <c r="D53" s="3">
        <v>0.128</v>
      </c>
      <c r="E53" s="3">
        <v>2.4E-2</v>
      </c>
      <c r="F53" s="3">
        <v>0</v>
      </c>
      <c r="G53" s="3">
        <v>4.8000000000000001E-2</v>
      </c>
      <c r="H53" s="3">
        <v>0</v>
      </c>
      <c r="I53" s="3">
        <v>0</v>
      </c>
    </row>
    <row r="54" spans="1:9" x14ac:dyDescent="0.3">
      <c r="B54" s="3">
        <v>6.0000000000000002E-6</v>
      </c>
      <c r="C54" s="3">
        <v>0.64516129032257996</v>
      </c>
      <c r="D54" s="3">
        <v>0.225806451612903</v>
      </c>
      <c r="E54" s="3">
        <v>6.4516129032257993E-2</v>
      </c>
      <c r="F54" s="3">
        <v>1.2903225806451601E-2</v>
      </c>
      <c r="G54" s="3">
        <v>3.8709677419354799E-2</v>
      </c>
      <c r="H54" s="3">
        <v>1.2903225806451601E-2</v>
      </c>
      <c r="I54" s="3">
        <v>0</v>
      </c>
    </row>
    <row r="55" spans="1:9" x14ac:dyDescent="0.3">
      <c r="B55" s="3">
        <v>7.9999999999999895E-6</v>
      </c>
      <c r="C55" s="3">
        <v>0.75187969924812004</v>
      </c>
      <c r="D55" s="3">
        <v>0.21804511278195399</v>
      </c>
      <c r="E55" s="3">
        <v>3.00751879699248E-2</v>
      </c>
      <c r="F55" s="3">
        <v>0</v>
      </c>
      <c r="G55" s="3">
        <v>0</v>
      </c>
      <c r="H55" s="3">
        <v>0</v>
      </c>
      <c r="I55" s="3">
        <v>0</v>
      </c>
    </row>
    <row r="56" spans="1:9" x14ac:dyDescent="0.3">
      <c r="B56" s="3">
        <v>9.9999999999999907E-6</v>
      </c>
      <c r="C56" s="3">
        <v>0.56818181818181801</v>
      </c>
      <c r="D56" s="3">
        <v>0.27840909090909</v>
      </c>
      <c r="E56" s="3">
        <v>9.0909090909090898E-2</v>
      </c>
      <c r="F56" s="3">
        <v>2.27272727272727E-2</v>
      </c>
      <c r="G56" s="3">
        <v>2.8409090909090901E-2</v>
      </c>
      <c r="H56" s="3">
        <v>1.13636363636363E-2</v>
      </c>
      <c r="I56" s="3">
        <v>0</v>
      </c>
    </row>
    <row r="57" spans="1:9" x14ac:dyDescent="0.3">
      <c r="B57" s="3">
        <v>1.49999999999999E-5</v>
      </c>
      <c r="C57" s="3">
        <v>0.52910052910052896</v>
      </c>
      <c r="D57" s="3">
        <v>0.26984126984126899</v>
      </c>
      <c r="E57" s="3">
        <v>0.1005291005291</v>
      </c>
      <c r="F57" s="3">
        <v>7.4074074074074001E-2</v>
      </c>
      <c r="G57" s="3">
        <v>1.5873015873015799E-2</v>
      </c>
      <c r="H57" s="3">
        <v>0</v>
      </c>
      <c r="I57" s="3">
        <v>1.05820105820105E-2</v>
      </c>
    </row>
    <row r="58" spans="1:9" x14ac:dyDescent="0.3">
      <c r="B58" s="3">
        <v>1.99999999999999E-5</v>
      </c>
      <c r="C58" s="3">
        <v>0.43668122270742299</v>
      </c>
      <c r="D58" s="3">
        <v>0.31877729257641901</v>
      </c>
      <c r="E58" s="3">
        <v>0.14410480349344901</v>
      </c>
      <c r="F58" s="3">
        <v>4.36681222707423E-2</v>
      </c>
      <c r="G58" s="3">
        <v>2.62008733624454E-2</v>
      </c>
      <c r="H58" s="3">
        <v>2.1834061135371102E-2</v>
      </c>
      <c r="I58" s="3">
        <v>8.7336244541484694E-3</v>
      </c>
    </row>
    <row r="61" spans="1:9" x14ac:dyDescent="0.3">
      <c r="A61" t="s">
        <v>170</v>
      </c>
      <c r="B61" s="3">
        <v>4.9999999999999902E-7</v>
      </c>
      <c r="C61" s="3"/>
      <c r="D61" s="3"/>
      <c r="E61" s="3"/>
      <c r="F61" s="3"/>
      <c r="G61" s="3"/>
      <c r="H61" s="3"/>
      <c r="I61" s="3"/>
    </row>
    <row r="62" spans="1:9" x14ac:dyDescent="0.3">
      <c r="B62" t="s">
        <v>171</v>
      </c>
      <c r="C62" t="s">
        <v>161</v>
      </c>
      <c r="D62" t="s">
        <v>162</v>
      </c>
      <c r="E62" t="s">
        <v>163</v>
      </c>
      <c r="F62" t="s">
        <v>164</v>
      </c>
      <c r="G62" t="s">
        <v>165</v>
      </c>
      <c r="H62" t="s">
        <v>166</v>
      </c>
      <c r="I62" t="s">
        <v>167</v>
      </c>
    </row>
    <row r="63" spans="1:9" x14ac:dyDescent="0.3">
      <c r="B63" s="3">
        <v>1.9999999999999902E-6</v>
      </c>
      <c r="C63" s="3">
        <v>0.82644628099173501</v>
      </c>
      <c r="D63" s="3">
        <v>0.12396694214876</v>
      </c>
      <c r="E63" s="3">
        <v>8.2644628099173504E-3</v>
      </c>
      <c r="F63" s="3">
        <v>0</v>
      </c>
      <c r="G63" s="3">
        <v>4.1322314049586702E-2</v>
      </c>
      <c r="H63" s="3">
        <v>0</v>
      </c>
      <c r="I63" s="3">
        <v>0</v>
      </c>
    </row>
    <row r="64" spans="1:9" x14ac:dyDescent="0.3">
      <c r="B64" s="3">
        <v>3.9999999999999897E-6</v>
      </c>
      <c r="C64" s="3">
        <v>0.78125</v>
      </c>
      <c r="D64" s="3">
        <v>0.140625</v>
      </c>
      <c r="E64" s="3">
        <v>1.5625E-2</v>
      </c>
      <c r="F64" s="3">
        <v>0</v>
      </c>
      <c r="G64" s="3">
        <v>4.6875E-2</v>
      </c>
      <c r="H64" s="3">
        <v>1.5625E-2</v>
      </c>
      <c r="I64" s="3">
        <v>0</v>
      </c>
    </row>
    <row r="65" spans="1:11" x14ac:dyDescent="0.3">
      <c r="B65" s="3">
        <v>6.0000000000000002E-6</v>
      </c>
      <c r="C65" s="3">
        <v>0.71428571428571397</v>
      </c>
      <c r="D65" s="3">
        <v>0.2</v>
      </c>
      <c r="E65" s="3">
        <v>3.5714285714285698E-2</v>
      </c>
      <c r="F65" s="3">
        <v>0</v>
      </c>
      <c r="G65" s="3">
        <v>4.2857142857142802E-2</v>
      </c>
      <c r="H65" s="3">
        <v>7.14285714285714E-3</v>
      </c>
      <c r="I65" s="3">
        <v>0</v>
      </c>
    </row>
    <row r="66" spans="1:11" x14ac:dyDescent="0.3">
      <c r="B66" s="3">
        <v>7.9999999999999895E-6</v>
      </c>
      <c r="C66" s="3">
        <v>0.61728395061728303</v>
      </c>
      <c r="D66" s="3">
        <v>0.25308641975308599</v>
      </c>
      <c r="E66" s="3">
        <v>8.0246913580246895E-2</v>
      </c>
      <c r="F66" s="3">
        <v>2.4691358024691301E-2</v>
      </c>
      <c r="G66" s="3">
        <v>1.85185185185185E-2</v>
      </c>
      <c r="H66" s="3">
        <v>6.1728395061728296E-3</v>
      </c>
      <c r="I66" s="3">
        <v>0</v>
      </c>
    </row>
    <row r="67" spans="1:11" x14ac:dyDescent="0.3">
      <c r="B67" s="3">
        <v>9.9999999999999907E-6</v>
      </c>
      <c r="C67" s="3">
        <v>0.55248618784530301</v>
      </c>
      <c r="D67" s="3">
        <v>0.26519337016574501</v>
      </c>
      <c r="E67" s="3">
        <v>9.3922651933701598E-2</v>
      </c>
      <c r="F67" s="3">
        <v>3.86740331491712E-2</v>
      </c>
      <c r="G67" s="3">
        <v>3.3149171270718203E-2</v>
      </c>
      <c r="H67" s="3">
        <v>1.1049723756906001E-2</v>
      </c>
      <c r="I67" s="3">
        <v>5.5248618784530298E-3</v>
      </c>
    </row>
    <row r="68" spans="1:11" x14ac:dyDescent="0.3">
      <c r="B68" s="3">
        <v>1.49999999999999E-5</v>
      </c>
      <c r="C68" s="3">
        <v>0.54054054054054002</v>
      </c>
      <c r="D68" s="3">
        <v>0.29189189189189102</v>
      </c>
      <c r="E68" s="3">
        <v>0.102702702702702</v>
      </c>
      <c r="F68" s="3">
        <v>3.24324324324324E-2</v>
      </c>
      <c r="G68" s="3">
        <v>1.62162162162162E-2</v>
      </c>
      <c r="H68" s="3">
        <v>1.0810810810810799E-2</v>
      </c>
      <c r="I68" s="3">
        <v>5.4054054054053996E-3</v>
      </c>
    </row>
    <row r="69" spans="1:11" x14ac:dyDescent="0.3">
      <c r="B69" s="3">
        <v>1.99999999999999E-5</v>
      </c>
      <c r="C69" s="3">
        <v>0.46296296296296202</v>
      </c>
      <c r="D69" s="3">
        <v>0.296296296296296</v>
      </c>
      <c r="E69" s="3">
        <v>0.125</v>
      </c>
      <c r="F69" s="3">
        <v>5.0925925925925902E-2</v>
      </c>
      <c r="G69" s="3">
        <v>3.2407407407407399E-2</v>
      </c>
      <c r="H69" s="3">
        <v>2.3148148148148098E-2</v>
      </c>
      <c r="I69" s="3">
        <v>9.2592592592592501E-3</v>
      </c>
    </row>
    <row r="73" spans="1:11" x14ac:dyDescent="0.3">
      <c r="B73" t="s">
        <v>12</v>
      </c>
    </row>
    <row r="75" spans="1:11" x14ac:dyDescent="0.3">
      <c r="A75" t="s">
        <v>170</v>
      </c>
      <c r="B75" s="3">
        <v>4.9999999999999902E-7</v>
      </c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3">
      <c r="B76" t="s">
        <v>171</v>
      </c>
      <c r="C76" t="s">
        <v>161</v>
      </c>
      <c r="D76" t="s">
        <v>162</v>
      </c>
      <c r="E76" t="s">
        <v>163</v>
      </c>
      <c r="F76" t="s">
        <v>164</v>
      </c>
      <c r="G76" t="s">
        <v>165</v>
      </c>
      <c r="H76" t="s">
        <v>166</v>
      </c>
      <c r="I76" t="s">
        <v>167</v>
      </c>
      <c r="J76" t="s">
        <v>168</v>
      </c>
      <c r="K76" t="s">
        <v>169</v>
      </c>
    </row>
    <row r="77" spans="1:11" x14ac:dyDescent="0.3">
      <c r="B77" s="3">
        <v>1.9999999999999902E-6</v>
      </c>
      <c r="C77" s="3">
        <v>0.854700854700854</v>
      </c>
      <c r="D77" s="3">
        <v>0.128205128205128</v>
      </c>
      <c r="E77" s="3">
        <v>1.7094017094016999E-2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</row>
    <row r="78" spans="1:11" x14ac:dyDescent="0.3">
      <c r="B78" s="3">
        <v>3.9999999999999897E-6</v>
      </c>
      <c r="C78" s="3">
        <v>0.79365079365079305</v>
      </c>
      <c r="D78" s="3">
        <v>0.182539682539682</v>
      </c>
      <c r="E78" s="3">
        <v>2.3809523809523801E-2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</row>
    <row r="79" spans="1:11" x14ac:dyDescent="0.3">
      <c r="B79" s="3">
        <v>6.0000000000000002E-6</v>
      </c>
      <c r="C79" s="3">
        <v>0.57803468208092401</v>
      </c>
      <c r="D79" s="3">
        <v>0.30057803468208</v>
      </c>
      <c r="E79" s="3">
        <v>9.2485549132947903E-2</v>
      </c>
      <c r="F79" s="3">
        <v>2.3121387283236899E-2</v>
      </c>
      <c r="G79" s="3">
        <v>5.7803468208092396E-3</v>
      </c>
      <c r="H79" s="3">
        <v>0</v>
      </c>
      <c r="I79" s="3">
        <v>0</v>
      </c>
      <c r="J79" s="3">
        <v>0</v>
      </c>
      <c r="K79" s="3">
        <v>0</v>
      </c>
    </row>
    <row r="80" spans="1:11" x14ac:dyDescent="0.3">
      <c r="B80" s="3">
        <v>7.9999999999999895E-6</v>
      </c>
      <c r="C80" s="3">
        <v>0.38610038610038599</v>
      </c>
      <c r="D80" s="3">
        <v>0.28571428571428498</v>
      </c>
      <c r="E80" s="3">
        <v>0.177606177606177</v>
      </c>
      <c r="F80" s="3">
        <v>6.5637065637065603E-2</v>
      </c>
      <c r="G80" s="3">
        <v>3.47490347490347E-2</v>
      </c>
      <c r="H80" s="3">
        <v>1.9305019305019301E-2</v>
      </c>
      <c r="I80" s="3">
        <v>1.1583011583011499E-2</v>
      </c>
      <c r="J80" s="3">
        <v>1.1583011583011499E-2</v>
      </c>
      <c r="K80" s="3">
        <v>7.7220077220077196E-3</v>
      </c>
    </row>
    <row r="81" spans="1:11" x14ac:dyDescent="0.3">
      <c r="B81" s="3">
        <v>9.9999999999999907E-6</v>
      </c>
      <c r="C81" s="3">
        <v>0.49751243781094501</v>
      </c>
      <c r="D81" s="3">
        <v>0.33333333333333298</v>
      </c>
      <c r="E81" s="3">
        <v>0.124378109452736</v>
      </c>
      <c r="F81" s="3">
        <v>3.4825870646766101E-2</v>
      </c>
      <c r="G81" s="3">
        <v>9.9502487562189001E-3</v>
      </c>
      <c r="H81" s="3">
        <v>0</v>
      </c>
      <c r="I81" s="3">
        <v>0</v>
      </c>
      <c r="J81" s="3">
        <v>0</v>
      </c>
      <c r="K81" s="3">
        <v>0</v>
      </c>
    </row>
    <row r="82" spans="1:11" x14ac:dyDescent="0.3">
      <c r="B82" s="3">
        <v>1.49999999999999E-5</v>
      </c>
      <c r="C82" s="3">
        <v>0.26809651474530799</v>
      </c>
      <c r="D82" s="3">
        <v>0.26273458445040199</v>
      </c>
      <c r="E82" s="3">
        <v>0.182305630026809</v>
      </c>
      <c r="F82" s="3">
        <v>0.115281501340482</v>
      </c>
      <c r="G82" s="3">
        <v>7.7747989276139406E-2</v>
      </c>
      <c r="H82" s="3">
        <v>5.0938337801608502E-2</v>
      </c>
      <c r="I82" s="3">
        <v>2.68096514745308E-2</v>
      </c>
      <c r="J82" s="3">
        <v>1.34048257372654E-2</v>
      </c>
      <c r="K82" s="3">
        <v>2.6809651474530801E-3</v>
      </c>
    </row>
    <row r="83" spans="1:11" x14ac:dyDescent="0.3">
      <c r="B83" s="3">
        <v>1.99999999999999E-5</v>
      </c>
      <c r="C83" s="3">
        <v>0.229314420803782</v>
      </c>
      <c r="D83" s="3">
        <v>0.23640661938534199</v>
      </c>
      <c r="E83" s="3">
        <v>0.17257683215130001</v>
      </c>
      <c r="F83" s="3">
        <v>0.125295508274231</v>
      </c>
      <c r="G83" s="3">
        <v>9.2198581560283599E-2</v>
      </c>
      <c r="H83" s="3">
        <v>6.6193853427895896E-2</v>
      </c>
      <c r="I83" s="3">
        <v>4.2553191489361701E-2</v>
      </c>
      <c r="J83" s="3">
        <v>2.3640661938534199E-2</v>
      </c>
      <c r="K83" s="3">
        <v>1.1820330969267099E-2</v>
      </c>
    </row>
    <row r="86" spans="1:11" x14ac:dyDescent="0.3">
      <c r="A86" t="s">
        <v>170</v>
      </c>
      <c r="B86" s="3">
        <v>4.9999999999999902E-7</v>
      </c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3">
      <c r="B87" t="s">
        <v>171</v>
      </c>
      <c r="C87" t="s">
        <v>161</v>
      </c>
      <c r="D87" t="s">
        <v>162</v>
      </c>
      <c r="E87" t="s">
        <v>163</v>
      </c>
      <c r="F87" t="s">
        <v>164</v>
      </c>
      <c r="G87" t="s">
        <v>165</v>
      </c>
      <c r="H87" t="s">
        <v>166</v>
      </c>
      <c r="I87" t="s">
        <v>167</v>
      </c>
      <c r="J87" t="s">
        <v>168</v>
      </c>
      <c r="K87" t="s">
        <v>169</v>
      </c>
    </row>
    <row r="88" spans="1:11" x14ac:dyDescent="0.3">
      <c r="B88" s="3">
        <v>1.9999999999999902E-6</v>
      </c>
      <c r="C88" s="3">
        <v>0.79365079365079305</v>
      </c>
      <c r="D88" s="3">
        <v>0.17460317460317401</v>
      </c>
      <c r="E88" s="3">
        <v>2.3809523809523801E-2</v>
      </c>
      <c r="F88" s="3">
        <v>7.9365079365079309E-3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</row>
    <row r="89" spans="1:11" x14ac:dyDescent="0.3">
      <c r="B89" s="3">
        <v>3.9999999999999897E-6</v>
      </c>
      <c r="C89" s="3">
        <v>0.67114093959731502</v>
      </c>
      <c r="D89" s="3">
        <v>0.24161073825503299</v>
      </c>
      <c r="E89" s="3">
        <v>6.0402684563758302E-2</v>
      </c>
      <c r="F89" s="3">
        <v>2.0134228187919399E-2</v>
      </c>
      <c r="G89" s="3">
        <v>6.7114093959731499E-3</v>
      </c>
      <c r="H89" s="3">
        <v>0</v>
      </c>
      <c r="I89" s="3">
        <v>0</v>
      </c>
      <c r="J89" s="3">
        <v>0</v>
      </c>
      <c r="K89" s="3">
        <v>0</v>
      </c>
    </row>
    <row r="90" spans="1:11" x14ac:dyDescent="0.3">
      <c r="B90" s="3">
        <v>6.0000000000000002E-6</v>
      </c>
      <c r="C90" s="3">
        <v>0.58823529411764697</v>
      </c>
      <c r="D90" s="3">
        <v>0.29411764705882298</v>
      </c>
      <c r="E90" s="3">
        <v>8.8235294117646995E-2</v>
      </c>
      <c r="F90" s="3">
        <v>2.3529411764705799E-2</v>
      </c>
      <c r="G90" s="3">
        <v>5.8823529411764696E-3</v>
      </c>
      <c r="H90" s="3">
        <v>0</v>
      </c>
      <c r="I90" s="3">
        <v>0</v>
      </c>
      <c r="J90" s="3">
        <v>0</v>
      </c>
      <c r="K90" s="3">
        <v>0</v>
      </c>
    </row>
    <row r="91" spans="1:11" x14ac:dyDescent="0.3">
      <c r="B91" s="3">
        <v>7.9999999999999895E-6</v>
      </c>
      <c r="C91" s="3">
        <v>0.53763440860214995</v>
      </c>
      <c r="D91" s="3">
        <v>0.29032258064516098</v>
      </c>
      <c r="E91" s="3">
        <v>0.10752688172043</v>
      </c>
      <c r="F91" s="3">
        <v>2.68817204301075E-2</v>
      </c>
      <c r="G91" s="3">
        <v>1.0752688172042999E-2</v>
      </c>
      <c r="H91" s="3">
        <v>1.0752688172042999E-2</v>
      </c>
      <c r="I91" s="3">
        <v>5.3763440860214997E-3</v>
      </c>
      <c r="J91" s="3">
        <v>1.0752688172042999E-2</v>
      </c>
      <c r="K91" s="3">
        <v>0</v>
      </c>
    </row>
    <row r="92" spans="1:11" x14ac:dyDescent="0.3">
      <c r="B92" s="3">
        <v>9.9999999999999907E-6</v>
      </c>
      <c r="C92" s="3">
        <v>0.49261083743842299</v>
      </c>
      <c r="D92" s="3">
        <v>0.266009852216748</v>
      </c>
      <c r="E92" s="3">
        <v>0.133004926108374</v>
      </c>
      <c r="F92" s="3">
        <v>5.41871921182265E-2</v>
      </c>
      <c r="G92" s="3">
        <v>2.46305418719211E-2</v>
      </c>
      <c r="H92" s="3">
        <v>1.9704433497536901E-2</v>
      </c>
      <c r="I92" s="3">
        <v>9.8522167487684695E-3</v>
      </c>
      <c r="J92" s="3">
        <v>0</v>
      </c>
      <c r="K92" s="3">
        <v>0</v>
      </c>
    </row>
    <row r="93" spans="1:11" x14ac:dyDescent="0.3">
      <c r="B93" s="3">
        <v>1.49999999999999E-5</v>
      </c>
      <c r="C93" s="3">
        <v>0.35087719298245601</v>
      </c>
      <c r="D93" s="3">
        <v>0.32280701754385899</v>
      </c>
      <c r="E93" s="3">
        <v>0.18245614035087701</v>
      </c>
      <c r="F93" s="3">
        <v>8.0701754385964899E-2</v>
      </c>
      <c r="G93" s="3">
        <v>3.5087719298245598E-2</v>
      </c>
      <c r="H93" s="3">
        <v>1.4035087719298201E-2</v>
      </c>
      <c r="I93" s="3">
        <v>7.0175438596491203E-3</v>
      </c>
      <c r="J93" s="3">
        <v>7.0175438596491203E-3</v>
      </c>
      <c r="K93" s="3">
        <v>0</v>
      </c>
    </row>
    <row r="94" spans="1:11" x14ac:dyDescent="0.3">
      <c r="B94" s="3">
        <v>1.99999999999999E-5</v>
      </c>
      <c r="C94" s="3">
        <v>0.29117647058823498</v>
      </c>
      <c r="D94" s="3">
        <v>0.29411764705882298</v>
      </c>
      <c r="E94" s="3">
        <v>0.2</v>
      </c>
      <c r="F94" s="3">
        <v>0.11764705882352899</v>
      </c>
      <c r="G94" s="3">
        <v>5.29411764705882E-2</v>
      </c>
      <c r="H94" s="3">
        <v>2.3529411764705799E-2</v>
      </c>
      <c r="I94" s="3">
        <v>1.1764705882352899E-2</v>
      </c>
      <c r="J94" s="3">
        <v>8.8235294117647006E-3</v>
      </c>
      <c r="K94" s="3">
        <v>0</v>
      </c>
    </row>
    <row r="97" spans="1:11" x14ac:dyDescent="0.3">
      <c r="A97" t="s">
        <v>170</v>
      </c>
      <c r="B97" s="3">
        <v>4.9999999999999902E-7</v>
      </c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3">
      <c r="B98" t="s">
        <v>171</v>
      </c>
      <c r="C98" t="s">
        <v>161</v>
      </c>
      <c r="D98" t="s">
        <v>162</v>
      </c>
      <c r="E98" t="s">
        <v>163</v>
      </c>
      <c r="F98" t="s">
        <v>164</v>
      </c>
      <c r="G98" t="s">
        <v>165</v>
      </c>
      <c r="H98" t="s">
        <v>166</v>
      </c>
      <c r="I98" t="s">
        <v>167</v>
      </c>
      <c r="J98" t="s">
        <v>168</v>
      </c>
      <c r="K98" t="s">
        <v>169</v>
      </c>
    </row>
    <row r="99" spans="1:11" x14ac:dyDescent="0.3">
      <c r="B99" s="3">
        <v>1.9999999999999902E-6</v>
      </c>
      <c r="C99" s="3">
        <v>0.775193798449612</v>
      </c>
      <c r="D99" s="3">
        <v>0.186046511627906</v>
      </c>
      <c r="E99" s="3">
        <v>3.1007751937984399E-2</v>
      </c>
      <c r="F99" s="3">
        <v>7.7519379844961196E-3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</row>
    <row r="100" spans="1:11" x14ac:dyDescent="0.3">
      <c r="B100" s="3">
        <v>3.9999999999999897E-6</v>
      </c>
      <c r="C100" s="3">
        <v>0.69930069930069905</v>
      </c>
      <c r="D100" s="3">
        <v>0.21678321678321599</v>
      </c>
      <c r="E100" s="3">
        <v>4.8951048951048903E-2</v>
      </c>
      <c r="F100" s="3">
        <v>1.3986013986013899E-2</v>
      </c>
      <c r="G100" s="3">
        <v>6.9930069930069904E-3</v>
      </c>
      <c r="H100" s="3">
        <v>6.9930069930069904E-3</v>
      </c>
      <c r="I100" s="3">
        <v>6.9930069930069904E-3</v>
      </c>
      <c r="J100" s="3">
        <v>0</v>
      </c>
      <c r="K100" s="3">
        <v>0</v>
      </c>
    </row>
    <row r="101" spans="1:11" x14ac:dyDescent="0.3">
      <c r="B101" s="3">
        <v>6.0000000000000002E-6</v>
      </c>
      <c r="C101" s="3">
        <v>0.467289719626168</v>
      </c>
      <c r="D101" s="3">
        <v>0.29906542056074698</v>
      </c>
      <c r="E101" s="3">
        <v>0.116822429906542</v>
      </c>
      <c r="F101" s="3">
        <v>6.07476635514018E-2</v>
      </c>
      <c r="G101" s="3">
        <v>1.86915887850467E-2</v>
      </c>
      <c r="H101" s="3">
        <v>1.4018691588785E-2</v>
      </c>
      <c r="I101" s="3">
        <v>1.4018691588785E-2</v>
      </c>
      <c r="J101" s="3">
        <v>9.3457943925233603E-3</v>
      </c>
      <c r="K101" s="3">
        <v>0</v>
      </c>
    </row>
    <row r="102" spans="1:11" x14ac:dyDescent="0.3">
      <c r="B102" s="3">
        <v>7.9999999999999895E-6</v>
      </c>
      <c r="C102" s="3">
        <v>0.48780487804877998</v>
      </c>
      <c r="D102" s="3">
        <v>0.31219512195121901</v>
      </c>
      <c r="E102" s="3">
        <v>0.13170731707316999</v>
      </c>
      <c r="F102" s="3">
        <v>4.39024390243902E-2</v>
      </c>
      <c r="G102" s="3">
        <v>1.9512195121951199E-2</v>
      </c>
      <c r="H102" s="3">
        <v>4.8780487804877997E-3</v>
      </c>
      <c r="I102" s="3">
        <v>0</v>
      </c>
      <c r="J102" s="3">
        <v>0</v>
      </c>
      <c r="K102" s="3">
        <v>0</v>
      </c>
    </row>
    <row r="103" spans="1:11" x14ac:dyDescent="0.3">
      <c r="B103" s="3">
        <v>9.9999999999999907E-6</v>
      </c>
      <c r="C103" s="3">
        <v>0.46296296296296202</v>
      </c>
      <c r="D103" s="3">
        <v>0.31481481481481399</v>
      </c>
      <c r="E103" s="3">
        <v>0.125</v>
      </c>
      <c r="F103" s="3">
        <v>5.5555555555555497E-2</v>
      </c>
      <c r="G103" s="3">
        <v>2.3148148148148098E-2</v>
      </c>
      <c r="H103" s="3">
        <v>4.6296296296296198E-3</v>
      </c>
      <c r="I103" s="3">
        <v>9.2592592592592501E-3</v>
      </c>
      <c r="J103" s="3">
        <v>4.6296296296296198E-3</v>
      </c>
      <c r="K103" s="3">
        <v>0</v>
      </c>
    </row>
    <row r="104" spans="1:11" x14ac:dyDescent="0.3">
      <c r="B104" s="3">
        <v>1.49999999999999E-5</v>
      </c>
      <c r="C104" s="3">
        <v>0.39215686274509798</v>
      </c>
      <c r="D104" s="3">
        <v>0.30588235294117599</v>
      </c>
      <c r="E104" s="3">
        <v>0.16078431372549001</v>
      </c>
      <c r="F104" s="3">
        <v>7.0588235294117604E-2</v>
      </c>
      <c r="G104" s="3">
        <v>3.9215686274509803E-2</v>
      </c>
      <c r="H104" s="3">
        <v>1.5686274509803901E-2</v>
      </c>
      <c r="I104" s="3">
        <v>1.1764705882352899E-2</v>
      </c>
      <c r="J104" s="3">
        <v>3.9215686274509803E-3</v>
      </c>
      <c r="K104" s="3">
        <v>0</v>
      </c>
    </row>
    <row r="105" spans="1:11" x14ac:dyDescent="0.3">
      <c r="B105" s="3">
        <v>1.99999999999999E-5</v>
      </c>
      <c r="C105" s="3">
        <v>0.277008310249307</v>
      </c>
      <c r="D105" s="3">
        <v>0.277008310249307</v>
      </c>
      <c r="E105" s="3">
        <v>0.17174515235457</v>
      </c>
      <c r="F105" s="3">
        <v>9.9722991689750601E-2</v>
      </c>
      <c r="G105" s="3">
        <v>6.6481994459833701E-2</v>
      </c>
      <c r="H105" s="3">
        <v>4.43213296398891E-2</v>
      </c>
      <c r="I105" s="3">
        <v>2.7700831024930699E-2</v>
      </c>
      <c r="J105" s="3">
        <v>2.4930747922437602E-2</v>
      </c>
      <c r="K105" s="3">
        <v>1.10803324099722E-2</v>
      </c>
    </row>
    <row r="109" spans="1:11" x14ac:dyDescent="0.3">
      <c r="B109" t="s">
        <v>13</v>
      </c>
    </row>
    <row r="111" spans="1:11" x14ac:dyDescent="0.3">
      <c r="A111" t="s">
        <v>170</v>
      </c>
      <c r="B111" s="3">
        <v>4.9999999999999902E-7</v>
      </c>
      <c r="C111" s="3"/>
      <c r="D111" s="3"/>
      <c r="E111" s="3"/>
      <c r="F111" s="3"/>
      <c r="G111" s="3"/>
      <c r="H111" s="3"/>
      <c r="I111" s="3"/>
      <c r="J111" s="3"/>
    </row>
    <row r="112" spans="1:11" x14ac:dyDescent="0.3">
      <c r="B112" t="s">
        <v>171</v>
      </c>
      <c r="C112" t="s">
        <v>161</v>
      </c>
      <c r="D112" t="s">
        <v>162</v>
      </c>
      <c r="E112" t="s">
        <v>163</v>
      </c>
      <c r="F112" t="s">
        <v>164</v>
      </c>
      <c r="G112" t="s">
        <v>165</v>
      </c>
      <c r="H112" t="s">
        <v>166</v>
      </c>
      <c r="I112" t="s">
        <v>167</v>
      </c>
      <c r="J112" t="s">
        <v>168</v>
      </c>
    </row>
    <row r="113" spans="1:10" x14ac:dyDescent="0.3">
      <c r="B113" s="3">
        <v>1.9999999999999902E-6</v>
      </c>
      <c r="C113" s="3">
        <v>0.56179775280898803</v>
      </c>
      <c r="D113" s="3">
        <v>0.30898876404494302</v>
      </c>
      <c r="E113" s="3">
        <v>0.101123595505617</v>
      </c>
      <c r="F113" s="3">
        <v>2.8089887640449399E-2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3">
      <c r="B114" s="3">
        <v>3.9999999999999897E-6</v>
      </c>
      <c r="C114" s="3">
        <v>0.43290043290043201</v>
      </c>
      <c r="D114" s="3">
        <v>0.28571428571428498</v>
      </c>
      <c r="E114" s="3">
        <v>0.15151515151515099</v>
      </c>
      <c r="F114" s="3">
        <v>8.22510822510822E-2</v>
      </c>
      <c r="G114" s="3">
        <v>4.7619047619047603E-2</v>
      </c>
      <c r="H114" s="3">
        <v>0</v>
      </c>
      <c r="I114" s="3">
        <v>0</v>
      </c>
      <c r="J114" s="3">
        <v>0</v>
      </c>
    </row>
    <row r="115" spans="1:10" x14ac:dyDescent="0.3">
      <c r="B115" s="3">
        <v>6.0000000000000002E-6</v>
      </c>
      <c r="C115" s="3">
        <v>0.37313432835820798</v>
      </c>
      <c r="D115" s="3">
        <v>0.28731343283582</v>
      </c>
      <c r="E115" s="3">
        <v>0.16044776119402901</v>
      </c>
      <c r="F115" s="3">
        <v>8.5820895522388002E-2</v>
      </c>
      <c r="G115" s="3">
        <v>5.2238805970149203E-2</v>
      </c>
      <c r="H115" s="3">
        <v>2.6119402985074602E-2</v>
      </c>
      <c r="I115" s="3">
        <v>1.4925373134328301E-2</v>
      </c>
      <c r="J115" s="3">
        <v>0</v>
      </c>
    </row>
    <row r="116" spans="1:10" x14ac:dyDescent="0.3">
      <c r="B116" s="3">
        <v>7.9999999999999895E-6</v>
      </c>
      <c r="C116" s="3">
        <v>0.224852071005917</v>
      </c>
      <c r="D116" s="3">
        <v>0.29585798816567999</v>
      </c>
      <c r="E116" s="3">
        <v>0.23372781065088699</v>
      </c>
      <c r="F116" s="3">
        <v>0.13609467455621299</v>
      </c>
      <c r="G116" s="3">
        <v>6.8047337278106496E-2</v>
      </c>
      <c r="H116" s="3">
        <v>2.9585798816568001E-2</v>
      </c>
      <c r="I116" s="3">
        <v>1.18343195266272E-2</v>
      </c>
      <c r="J116" s="3">
        <v>0</v>
      </c>
    </row>
    <row r="117" spans="1:10" x14ac:dyDescent="0.3">
      <c r="B117" s="3">
        <v>9.9999999999999907E-6</v>
      </c>
      <c r="C117" s="3">
        <v>0.21369863013698601</v>
      </c>
      <c r="D117" s="3">
        <v>0.27397260273972601</v>
      </c>
      <c r="E117" s="3">
        <v>0.20821917808219101</v>
      </c>
      <c r="F117" s="3">
        <v>0.12602739726027301</v>
      </c>
      <c r="G117" s="3">
        <v>8.4931506849314997E-2</v>
      </c>
      <c r="H117" s="3">
        <v>5.2054794520547898E-2</v>
      </c>
      <c r="I117" s="3">
        <v>4.1095890410958902E-2</v>
      </c>
      <c r="J117" s="3">
        <v>0</v>
      </c>
    </row>
    <row r="118" spans="1:10" x14ac:dyDescent="0.3">
      <c r="B118" s="3">
        <v>1.49999999999999E-5</v>
      </c>
      <c r="C118" s="3">
        <v>8.4745762711864403E-2</v>
      </c>
      <c r="D118" s="3">
        <v>0.18220338983050799</v>
      </c>
      <c r="E118" s="3">
        <v>0.21186440677966101</v>
      </c>
      <c r="F118" s="3">
        <v>0.19915254237288099</v>
      </c>
      <c r="G118" s="3">
        <v>0.150423728813559</v>
      </c>
      <c r="H118" s="3">
        <v>8.4745762711864403E-2</v>
      </c>
      <c r="I118" s="3">
        <v>5.7203389830508398E-2</v>
      </c>
      <c r="J118" s="3">
        <v>2.9661016949152502E-2</v>
      </c>
    </row>
    <row r="119" spans="1:10" x14ac:dyDescent="0.3">
      <c r="B119" s="3">
        <v>1.99999999999999E-5</v>
      </c>
      <c r="C119" s="3">
        <v>0.103813559322033</v>
      </c>
      <c r="D119" s="3">
        <v>0.19915254237288099</v>
      </c>
      <c r="E119" s="3">
        <v>0.21186440677966101</v>
      </c>
      <c r="F119" s="3">
        <v>0.20338983050847401</v>
      </c>
      <c r="G119" s="3">
        <v>0.12711864406779599</v>
      </c>
      <c r="H119" s="3">
        <v>8.6864406779660994E-2</v>
      </c>
      <c r="I119" s="3">
        <v>4.2372881355932202E-2</v>
      </c>
      <c r="J119" s="3">
        <v>2.5423728813559299E-2</v>
      </c>
    </row>
    <row r="122" spans="1:10" x14ac:dyDescent="0.3">
      <c r="A122" t="s">
        <v>170</v>
      </c>
      <c r="B122" s="3">
        <v>4.9999999999999902E-7</v>
      </c>
      <c r="C122" s="3"/>
      <c r="D122" s="3"/>
      <c r="E122" s="3"/>
      <c r="F122" s="3"/>
      <c r="G122" s="3"/>
      <c r="H122" s="3"/>
      <c r="I122" s="3"/>
      <c r="J122" s="3"/>
    </row>
    <row r="123" spans="1:10" x14ac:dyDescent="0.3">
      <c r="B123" t="s">
        <v>171</v>
      </c>
      <c r="C123" t="s">
        <v>161</v>
      </c>
      <c r="D123" t="s">
        <v>162</v>
      </c>
      <c r="E123" t="s">
        <v>163</v>
      </c>
      <c r="F123" t="s">
        <v>164</v>
      </c>
      <c r="G123" t="s">
        <v>165</v>
      </c>
      <c r="H123" t="s">
        <v>166</v>
      </c>
      <c r="I123" t="s">
        <v>167</v>
      </c>
      <c r="J123" t="s">
        <v>168</v>
      </c>
    </row>
    <row r="124" spans="1:10" x14ac:dyDescent="0.3">
      <c r="B124" s="3">
        <v>1.9999999999999902E-6</v>
      </c>
      <c r="C124" s="3">
        <v>0.49504950495049499</v>
      </c>
      <c r="D124" s="3">
        <v>0.316831683168316</v>
      </c>
      <c r="E124" s="3">
        <v>0.143564356435643</v>
      </c>
      <c r="F124" s="3">
        <v>4.4554455445544497E-2</v>
      </c>
      <c r="G124" s="3">
        <v>0</v>
      </c>
      <c r="H124" s="3">
        <v>0</v>
      </c>
      <c r="I124" s="3">
        <v>0</v>
      </c>
      <c r="J124" s="3">
        <v>0</v>
      </c>
    </row>
    <row r="125" spans="1:10" x14ac:dyDescent="0.3">
      <c r="B125" s="3">
        <v>3.9999999999999897E-6</v>
      </c>
      <c r="C125" s="3">
        <v>0.48076923076923</v>
      </c>
      <c r="D125" s="3">
        <v>0.34134615384615302</v>
      </c>
      <c r="E125" s="3">
        <v>0.12980769230769201</v>
      </c>
      <c r="F125" s="3">
        <v>4.3269230769230699E-2</v>
      </c>
      <c r="G125" s="3">
        <v>0</v>
      </c>
      <c r="H125" s="3">
        <v>0</v>
      </c>
      <c r="I125" s="3">
        <v>4.8076923076923002E-3</v>
      </c>
      <c r="J125" s="3">
        <v>0</v>
      </c>
    </row>
    <row r="126" spans="1:10" x14ac:dyDescent="0.3">
      <c r="B126" s="3">
        <v>6.0000000000000002E-6</v>
      </c>
      <c r="C126" s="3">
        <v>0.35971223021582699</v>
      </c>
      <c r="D126" s="3">
        <v>0.32014388489208601</v>
      </c>
      <c r="E126" s="3">
        <v>0.190647482014388</v>
      </c>
      <c r="F126" s="3">
        <v>8.6330935251798496E-2</v>
      </c>
      <c r="G126" s="3">
        <v>4.31654676258992E-2</v>
      </c>
      <c r="H126" s="3">
        <v>0</v>
      </c>
      <c r="I126" s="3">
        <v>0</v>
      </c>
      <c r="J126" s="3">
        <v>0</v>
      </c>
    </row>
    <row r="127" spans="1:10" x14ac:dyDescent="0.3">
      <c r="B127" s="3">
        <v>7.9999999999999895E-6</v>
      </c>
      <c r="C127" s="3">
        <v>0.24850299401197601</v>
      </c>
      <c r="D127" s="3">
        <v>0.29940119760479</v>
      </c>
      <c r="E127" s="3">
        <v>0.21856287425149701</v>
      </c>
      <c r="F127" s="3">
        <v>0.125748502994011</v>
      </c>
      <c r="G127" s="3">
        <v>6.5868263473053801E-2</v>
      </c>
      <c r="H127" s="3">
        <v>4.1916167664670601E-2</v>
      </c>
      <c r="I127" s="3">
        <v>0</v>
      </c>
      <c r="J127" s="3">
        <v>0</v>
      </c>
    </row>
    <row r="128" spans="1:10" x14ac:dyDescent="0.3">
      <c r="B128" s="3">
        <v>9.9999999999999907E-6</v>
      </c>
      <c r="C128" s="3">
        <v>0.22255192878338201</v>
      </c>
      <c r="D128" s="3">
        <v>0.29673590504450997</v>
      </c>
      <c r="E128" s="3">
        <v>0.23738872403560801</v>
      </c>
      <c r="F128" s="3">
        <v>0.12759643916913899</v>
      </c>
      <c r="G128" s="3">
        <v>6.8249258160237303E-2</v>
      </c>
      <c r="H128" s="3">
        <v>3.2640949554896097E-2</v>
      </c>
      <c r="I128" s="3">
        <v>1.4836795252225501E-2</v>
      </c>
      <c r="J128" s="3">
        <v>0</v>
      </c>
    </row>
    <row r="129" spans="1:10" x14ac:dyDescent="0.3">
      <c r="B129" s="3">
        <v>1.49999999999999E-5</v>
      </c>
      <c r="C129" s="3">
        <v>0.122641509433962</v>
      </c>
      <c r="D129" s="3">
        <v>0.23584905660377301</v>
      </c>
      <c r="E129" s="3">
        <v>0.23113207547169801</v>
      </c>
      <c r="F129" s="3">
        <v>0.174528301886792</v>
      </c>
      <c r="G129" s="3">
        <v>0.11084905660377301</v>
      </c>
      <c r="H129" s="3">
        <v>6.6037735849056603E-2</v>
      </c>
      <c r="I129" s="3">
        <v>3.7735849056603703E-2</v>
      </c>
      <c r="J129" s="3">
        <v>2.1226415094339601E-2</v>
      </c>
    </row>
    <row r="130" spans="1:10" x14ac:dyDescent="0.3">
      <c r="B130" s="3">
        <v>1.99999999999999E-5</v>
      </c>
      <c r="C130" s="3">
        <v>9.5634095634095598E-2</v>
      </c>
      <c r="D130" s="3">
        <v>0.203742203742203</v>
      </c>
      <c r="E130" s="3">
        <v>0.207900207900207</v>
      </c>
      <c r="F130" s="3">
        <v>0.18295218295218199</v>
      </c>
      <c r="G130" s="3">
        <v>0.13305613305613301</v>
      </c>
      <c r="H130" s="3">
        <v>8.5239085239085202E-2</v>
      </c>
      <c r="I130" s="3">
        <v>6.0291060291060197E-2</v>
      </c>
      <c r="J130" s="3">
        <v>3.11850311850311E-2</v>
      </c>
    </row>
    <row r="133" spans="1:10" x14ac:dyDescent="0.3">
      <c r="A133" t="s">
        <v>170</v>
      </c>
      <c r="B133" s="3">
        <v>4.9999999999999902E-7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</row>
    <row r="134" spans="1:10" x14ac:dyDescent="0.3">
      <c r="B134" t="s">
        <v>171</v>
      </c>
      <c r="C134" t="s">
        <v>161</v>
      </c>
      <c r="D134" t="s">
        <v>162</v>
      </c>
      <c r="E134" t="s">
        <v>163</v>
      </c>
      <c r="F134" t="s">
        <v>164</v>
      </c>
      <c r="G134" t="s">
        <v>165</v>
      </c>
      <c r="H134" t="s">
        <v>166</v>
      </c>
      <c r="I134" t="s">
        <v>167</v>
      </c>
      <c r="J134" t="s">
        <v>168</v>
      </c>
    </row>
    <row r="135" spans="1:10" x14ac:dyDescent="0.3">
      <c r="B135" s="3">
        <v>1.9999999999999902E-6</v>
      </c>
      <c r="C135" s="3">
        <v>0.62111801242235998</v>
      </c>
      <c r="D135" s="3">
        <v>0.28571428571428498</v>
      </c>
      <c r="E135" s="3">
        <v>7.4534161490683204E-2</v>
      </c>
      <c r="F135" s="3">
        <v>1.8633540372670801E-2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3">
      <c r="B136" s="3">
        <v>3.9999999999999897E-6</v>
      </c>
      <c r="C136" s="3">
        <v>0.51020408163265296</v>
      </c>
      <c r="D136" s="3">
        <v>0.34183673469387699</v>
      </c>
      <c r="E136" s="3">
        <v>0.11734693877551</v>
      </c>
      <c r="F136" s="3">
        <v>3.06122448979591E-2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3">
      <c r="B137" s="3">
        <v>6.0000000000000002E-6</v>
      </c>
      <c r="C137" s="3">
        <v>0.40650406504065001</v>
      </c>
      <c r="D137" s="3">
        <v>0.34552845528455201</v>
      </c>
      <c r="E137" s="3">
        <v>0.17073170731707299</v>
      </c>
      <c r="F137" s="3">
        <v>5.6910569105690999E-2</v>
      </c>
      <c r="G137" s="3">
        <v>2.0325203252032499E-2</v>
      </c>
      <c r="H137" s="3">
        <v>0</v>
      </c>
      <c r="I137" s="3">
        <v>0</v>
      </c>
      <c r="J137" s="3">
        <v>0</v>
      </c>
    </row>
    <row r="138" spans="1:10" x14ac:dyDescent="0.3">
      <c r="B138" s="3">
        <v>7.9999999999999895E-6</v>
      </c>
      <c r="C138" s="3">
        <v>0.273775216138328</v>
      </c>
      <c r="D138" s="3">
        <v>0.28818443804034499</v>
      </c>
      <c r="E138" s="3">
        <v>0.19596541786743499</v>
      </c>
      <c r="F138" s="3">
        <v>0.10662824207492699</v>
      </c>
      <c r="G138" s="3">
        <v>6.0518731988472602E-2</v>
      </c>
      <c r="H138" s="3">
        <v>3.4582132564841397E-2</v>
      </c>
      <c r="I138" s="3">
        <v>2.3054755043227598E-2</v>
      </c>
      <c r="J138" s="3">
        <v>1.7291066282420699E-2</v>
      </c>
    </row>
    <row r="139" spans="1:10" x14ac:dyDescent="0.3">
      <c r="B139" s="3">
        <v>9.9999999999999907E-6</v>
      </c>
      <c r="C139" s="3">
        <v>0.20916905444125999</v>
      </c>
      <c r="D139" s="3">
        <v>0.28653295128939799</v>
      </c>
      <c r="E139" s="3">
        <v>0.229226361031518</v>
      </c>
      <c r="F139" s="3">
        <v>0.13467048710601701</v>
      </c>
      <c r="G139" s="3">
        <v>7.4498567335243501E-2</v>
      </c>
      <c r="H139" s="3">
        <v>4.2979942693409698E-2</v>
      </c>
      <c r="I139" s="3">
        <v>2.2922636103151799E-2</v>
      </c>
      <c r="J139" s="3">
        <v>0</v>
      </c>
    </row>
    <row r="140" spans="1:10" x14ac:dyDescent="0.3">
      <c r="B140" s="3">
        <v>1.49999999999999E-5</v>
      </c>
      <c r="C140" s="3">
        <v>0.14563106796116501</v>
      </c>
      <c r="D140" s="3">
        <v>0.242718446601941</v>
      </c>
      <c r="E140" s="3">
        <v>0.242718446601941</v>
      </c>
      <c r="F140" s="3">
        <v>0.17233009708737801</v>
      </c>
      <c r="G140" s="3">
        <v>0.111650485436893</v>
      </c>
      <c r="H140" s="3">
        <v>5.8252427184466E-2</v>
      </c>
      <c r="I140" s="3">
        <v>2.6699029126213501E-2</v>
      </c>
      <c r="J140" s="3">
        <v>0</v>
      </c>
    </row>
    <row r="141" spans="1:10" x14ac:dyDescent="0.3">
      <c r="B141" s="3">
        <v>1.99999999999999E-5</v>
      </c>
      <c r="C141" s="3">
        <v>9.9009900990099001E-2</v>
      </c>
      <c r="D141" s="3">
        <v>0.19405940594059401</v>
      </c>
      <c r="E141" s="3">
        <v>0.198019801980198</v>
      </c>
      <c r="F141" s="3">
        <v>0.16633663366336601</v>
      </c>
      <c r="G141" s="3">
        <v>0.13663366336633601</v>
      </c>
      <c r="H141" s="3">
        <v>0.10297029702970199</v>
      </c>
      <c r="I141" s="3">
        <v>6.9306930693069202E-2</v>
      </c>
      <c r="J141" s="3">
        <v>3.3663366336633603E-2</v>
      </c>
    </row>
    <row r="145" spans="1:13" x14ac:dyDescent="0.3">
      <c r="B145" t="s">
        <v>14</v>
      </c>
    </row>
    <row r="147" spans="1:13" x14ac:dyDescent="0.3">
      <c r="A147" t="s">
        <v>170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3">
      <c r="B148" t="s">
        <v>171</v>
      </c>
      <c r="C148" t="s">
        <v>161</v>
      </c>
      <c r="D148" t="s">
        <v>162</v>
      </c>
      <c r="E148" t="s">
        <v>163</v>
      </c>
      <c r="F148" t="s">
        <v>164</v>
      </c>
      <c r="G148" t="s">
        <v>165</v>
      </c>
      <c r="H148" t="s">
        <v>166</v>
      </c>
      <c r="I148" t="s">
        <v>167</v>
      </c>
      <c r="J148" t="s">
        <v>168</v>
      </c>
      <c r="K148" t="s">
        <v>169</v>
      </c>
      <c r="L148" t="s">
        <v>172</v>
      </c>
      <c r="M148" t="s">
        <v>173</v>
      </c>
    </row>
    <row r="149" spans="1:13" x14ac:dyDescent="0.3">
      <c r="B149" s="3">
        <v>1.9999999999999902E-6</v>
      </c>
      <c r="C149" s="3">
        <v>0.50251256281406997</v>
      </c>
      <c r="D149" s="3">
        <v>0.30653266331658202</v>
      </c>
      <c r="E149" s="3">
        <v>0.105527638190954</v>
      </c>
      <c r="F149" s="3">
        <v>2.01005025125628E-2</v>
      </c>
      <c r="G149" s="3">
        <v>4.0201005025125601E-2</v>
      </c>
      <c r="H149" s="3">
        <v>1.00502512562814E-2</v>
      </c>
      <c r="I149" s="3">
        <v>5.0251256281407001E-3</v>
      </c>
      <c r="J149" s="3">
        <v>5.0251256281407001E-3</v>
      </c>
      <c r="K149" s="3">
        <v>0</v>
      </c>
      <c r="L149" s="3">
        <v>0</v>
      </c>
      <c r="M149" s="3">
        <v>5.0251256281407001E-3</v>
      </c>
    </row>
    <row r="150" spans="1:13" x14ac:dyDescent="0.3">
      <c r="B150" s="3">
        <v>3.9999999999999897E-6</v>
      </c>
      <c r="C150" s="3">
        <v>0.32679738562091498</v>
      </c>
      <c r="D150" s="3">
        <v>0.30392156862745101</v>
      </c>
      <c r="E150" s="3">
        <v>0.19607843137254899</v>
      </c>
      <c r="F150" s="3">
        <v>9.8039215686274495E-2</v>
      </c>
      <c r="G150" s="3">
        <v>3.5947712418300602E-2</v>
      </c>
      <c r="H150" s="3">
        <v>2.2875816993463999E-2</v>
      </c>
      <c r="I150" s="3">
        <v>3.26797385620915E-3</v>
      </c>
      <c r="J150" s="3">
        <v>9.8039215686274508E-3</v>
      </c>
      <c r="K150" s="3">
        <v>3.26797385620915E-3</v>
      </c>
      <c r="L150" s="3">
        <v>0</v>
      </c>
      <c r="M150" s="3">
        <v>0</v>
      </c>
    </row>
    <row r="151" spans="1:13" x14ac:dyDescent="0.3">
      <c r="B151" s="3">
        <v>6.0000000000000002E-6</v>
      </c>
      <c r="C151" s="3">
        <v>0.28901734104046201</v>
      </c>
      <c r="D151" s="3">
        <v>0.280346820809248</v>
      </c>
      <c r="E151" s="3">
        <v>0.190751445086705</v>
      </c>
      <c r="F151" s="3">
        <v>0.106936416184971</v>
      </c>
      <c r="G151" s="3">
        <v>5.2023121387283197E-2</v>
      </c>
      <c r="H151" s="3">
        <v>3.4682080924855398E-2</v>
      </c>
      <c r="I151" s="3">
        <v>1.7341040462427699E-2</v>
      </c>
      <c r="J151" s="3">
        <v>1.44508670520231E-2</v>
      </c>
      <c r="K151" s="3">
        <v>1.44508670520231E-2</v>
      </c>
      <c r="L151" s="3">
        <v>0</v>
      </c>
      <c r="M151" s="3">
        <v>0</v>
      </c>
    </row>
    <row r="152" spans="1:13" x14ac:dyDescent="0.3">
      <c r="B152" s="3">
        <v>7.9999999999999895E-6</v>
      </c>
      <c r="C152" s="3">
        <v>0.240963855421686</v>
      </c>
      <c r="D152" s="3">
        <v>0.30120481927710802</v>
      </c>
      <c r="E152" s="3">
        <v>0.21385542168674601</v>
      </c>
      <c r="F152" s="3">
        <v>0.120481927710843</v>
      </c>
      <c r="G152" s="3">
        <v>6.0240963855421603E-2</v>
      </c>
      <c r="H152" s="3">
        <v>2.40963855421686E-2</v>
      </c>
      <c r="I152" s="3">
        <v>1.8072289156626498E-2</v>
      </c>
      <c r="J152" s="3">
        <v>1.8072289156626498E-2</v>
      </c>
      <c r="K152" s="3">
        <v>3.0120481927710802E-3</v>
      </c>
      <c r="L152" s="3">
        <v>0</v>
      </c>
      <c r="M152" s="3">
        <v>0</v>
      </c>
    </row>
    <row r="153" spans="1:13" x14ac:dyDescent="0.3">
      <c r="B153" s="3">
        <v>9.9999999999999907E-6</v>
      </c>
      <c r="C153" s="3">
        <v>0.180758017492711</v>
      </c>
      <c r="D153" s="3">
        <v>0.29154518950437303</v>
      </c>
      <c r="E153" s="3">
        <v>0.241982507288629</v>
      </c>
      <c r="F153" s="3">
        <v>0.14868804664723001</v>
      </c>
      <c r="G153" s="3">
        <v>7.2886297376093201E-2</v>
      </c>
      <c r="H153" s="3">
        <v>2.62390670553935E-2</v>
      </c>
      <c r="I153" s="3">
        <v>1.7492711370262301E-2</v>
      </c>
      <c r="J153" s="3">
        <v>1.4577259475218599E-2</v>
      </c>
      <c r="K153" s="3">
        <v>5.83090379008746E-3</v>
      </c>
      <c r="L153" s="3">
        <v>0</v>
      </c>
      <c r="M153" s="3">
        <v>0</v>
      </c>
    </row>
    <row r="154" spans="1:13" x14ac:dyDescent="0.3">
      <c r="B154" s="3">
        <v>1.49999999999999E-5</v>
      </c>
      <c r="C154" s="3">
        <v>0.113821138211382</v>
      </c>
      <c r="D154" s="3">
        <v>0.193089430894308</v>
      </c>
      <c r="E154" s="3">
        <v>0.203252032520325</v>
      </c>
      <c r="F154" s="3">
        <v>0.18699186991869901</v>
      </c>
      <c r="G154" s="3">
        <v>0.13211382113821099</v>
      </c>
      <c r="H154" s="3">
        <v>7.9268292682926803E-2</v>
      </c>
      <c r="I154" s="3">
        <v>4.2682926829268303E-2</v>
      </c>
      <c r="J154" s="3">
        <v>3.4552845528455202E-2</v>
      </c>
      <c r="K154" s="3">
        <v>1.0162601626016199E-2</v>
      </c>
      <c r="L154" s="3">
        <v>4.0650406504065002E-3</v>
      </c>
      <c r="M154" s="3">
        <v>0</v>
      </c>
    </row>
    <row r="155" spans="1:13" x14ac:dyDescent="0.3">
      <c r="B155" s="3">
        <v>1.99999999999999E-5</v>
      </c>
      <c r="C155" s="3">
        <v>2.1959459459459402E-2</v>
      </c>
      <c r="D155" s="3">
        <v>7.77027027027027E-2</v>
      </c>
      <c r="E155" s="3">
        <v>0.12837837837837801</v>
      </c>
      <c r="F155" s="3">
        <v>0.16385135135135101</v>
      </c>
      <c r="G155" s="3">
        <v>0.168918918918918</v>
      </c>
      <c r="H155" s="3">
        <v>0.152027027027027</v>
      </c>
      <c r="I155" s="3">
        <v>0.12331081081081</v>
      </c>
      <c r="J155" s="3">
        <v>8.2770270270270202E-2</v>
      </c>
      <c r="K155" s="3">
        <v>4.56081081081081E-2</v>
      </c>
      <c r="L155" s="3">
        <v>2.5337837837837801E-2</v>
      </c>
      <c r="M155" s="3">
        <v>1.0135135135135099E-2</v>
      </c>
    </row>
    <row r="158" spans="1:13" x14ac:dyDescent="0.3">
      <c r="A158" t="s">
        <v>170</v>
      </c>
      <c r="B158" s="3">
        <v>4.9999999999999902E-7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B159" t="s">
        <v>171</v>
      </c>
      <c r="C159" t="s">
        <v>161</v>
      </c>
      <c r="D159" t="s">
        <v>162</v>
      </c>
      <c r="E159" t="s">
        <v>163</v>
      </c>
      <c r="F159" t="s">
        <v>164</v>
      </c>
      <c r="G159" t="s">
        <v>165</v>
      </c>
      <c r="H159" t="s">
        <v>166</v>
      </c>
      <c r="I159" t="s">
        <v>167</v>
      </c>
      <c r="J159" t="s">
        <v>168</v>
      </c>
      <c r="K159" t="s">
        <v>169</v>
      </c>
      <c r="L159" t="s">
        <v>172</v>
      </c>
      <c r="M159" t="s">
        <v>173</v>
      </c>
    </row>
    <row r="160" spans="1:13" x14ac:dyDescent="0.3">
      <c r="B160" s="3">
        <v>1.9999999999999902E-6</v>
      </c>
      <c r="C160" s="3">
        <v>0.581395348837209</v>
      </c>
      <c r="D160" s="3">
        <v>0.290697674418604</v>
      </c>
      <c r="E160" s="3">
        <v>8.1395348837209197E-2</v>
      </c>
      <c r="F160" s="3">
        <v>1.7441860465116199E-2</v>
      </c>
      <c r="G160" s="3">
        <v>5.8139534883720903E-3</v>
      </c>
      <c r="H160" s="3">
        <v>1.7441860465116199E-2</v>
      </c>
      <c r="I160" s="3">
        <v>5.8139534883720903E-3</v>
      </c>
      <c r="J160" s="3">
        <v>0</v>
      </c>
      <c r="K160" s="3">
        <v>0</v>
      </c>
      <c r="L160" s="3">
        <v>0</v>
      </c>
      <c r="M160" s="3">
        <v>0</v>
      </c>
    </row>
    <row r="161" spans="1:13" x14ac:dyDescent="0.3">
      <c r="B161" s="3">
        <v>3.9999999999999897E-6</v>
      </c>
      <c r="C161" s="3">
        <v>0.37174721189590998</v>
      </c>
      <c r="D161" s="3">
        <v>0.28996282527881001</v>
      </c>
      <c r="E161" s="3">
        <v>0.178438661710037</v>
      </c>
      <c r="F161" s="3">
        <v>7.0631970260222998E-2</v>
      </c>
      <c r="G161" s="3">
        <v>1.8587360594795502E-2</v>
      </c>
      <c r="H161" s="3">
        <v>2.2304832713754601E-2</v>
      </c>
      <c r="I161" s="3">
        <v>1.4869888475836399E-2</v>
      </c>
      <c r="J161" s="3">
        <v>2.2304832713754601E-2</v>
      </c>
      <c r="K161" s="3">
        <v>7.4349442379182101E-3</v>
      </c>
      <c r="L161" s="3">
        <v>0</v>
      </c>
      <c r="M161" s="3">
        <v>3.7174721189590998E-3</v>
      </c>
    </row>
    <row r="162" spans="1:13" x14ac:dyDescent="0.3">
      <c r="B162" s="3">
        <v>6.0000000000000002E-6</v>
      </c>
      <c r="C162" s="3">
        <v>0.244372990353697</v>
      </c>
      <c r="D162" s="3">
        <v>0.32154340836012801</v>
      </c>
      <c r="E162" s="3">
        <v>0.22829581993569101</v>
      </c>
      <c r="F162" s="3">
        <v>0.11575562700964601</v>
      </c>
      <c r="G162" s="3">
        <v>3.53697749196141E-2</v>
      </c>
      <c r="H162" s="3">
        <v>1.9292604501607701E-2</v>
      </c>
      <c r="I162" s="3">
        <v>1.6077170418006399E-2</v>
      </c>
      <c r="J162" s="3">
        <v>1.2861736334405099E-2</v>
      </c>
      <c r="K162" s="3">
        <v>6.4308681672025697E-3</v>
      </c>
      <c r="L162" s="3">
        <v>0</v>
      </c>
      <c r="M162" s="3">
        <v>0</v>
      </c>
    </row>
    <row r="163" spans="1:13" x14ac:dyDescent="0.3">
      <c r="B163" s="3">
        <v>7.9999999999999895E-6</v>
      </c>
      <c r="C163" s="3">
        <v>0.24451410658307199</v>
      </c>
      <c r="D163" s="3">
        <v>0.31347962382445099</v>
      </c>
      <c r="E163" s="3">
        <v>0.219435736677115</v>
      </c>
      <c r="F163" s="3">
        <v>0.12225705329153599</v>
      </c>
      <c r="G163" s="3">
        <v>3.7617554858934102E-2</v>
      </c>
      <c r="H163" s="3">
        <v>2.8213166144200601E-2</v>
      </c>
      <c r="I163" s="3">
        <v>1.2539184952978E-2</v>
      </c>
      <c r="J163" s="3">
        <v>1.56739811912225E-2</v>
      </c>
      <c r="K163" s="3">
        <v>6.2695924764890202E-3</v>
      </c>
      <c r="L163" s="3">
        <v>0</v>
      </c>
      <c r="M163" s="3">
        <v>0</v>
      </c>
    </row>
    <row r="164" spans="1:13" x14ac:dyDescent="0.3">
      <c r="B164" s="3">
        <v>9.9999999999999907E-6</v>
      </c>
      <c r="C164" s="3">
        <v>0.16711590296495901</v>
      </c>
      <c r="D164" s="3">
        <v>0.269541778975741</v>
      </c>
      <c r="E164" s="3">
        <v>0.215633423180593</v>
      </c>
      <c r="F164" s="3">
        <v>0.140161725067385</v>
      </c>
      <c r="G164" s="3">
        <v>7.5471698113207503E-2</v>
      </c>
      <c r="H164" s="3">
        <v>4.3126684636118601E-2</v>
      </c>
      <c r="I164" s="3">
        <v>2.6954177897574101E-2</v>
      </c>
      <c r="J164" s="3">
        <v>3.2345013477088902E-2</v>
      </c>
      <c r="K164" s="3">
        <v>2.15633423180593E-2</v>
      </c>
      <c r="L164" s="3">
        <v>0</v>
      </c>
      <c r="M164" s="3">
        <v>8.0862533692722307E-3</v>
      </c>
    </row>
    <row r="165" spans="1:13" x14ac:dyDescent="0.3">
      <c r="B165" s="3">
        <v>1.49999999999999E-5</v>
      </c>
      <c r="C165" s="3">
        <v>9.5693779904306206E-2</v>
      </c>
      <c r="D165" s="3">
        <v>0.208133971291866</v>
      </c>
      <c r="E165" s="3">
        <v>0.23923444976076499</v>
      </c>
      <c r="F165" s="3">
        <v>0.18421052631578899</v>
      </c>
      <c r="G165" s="3">
        <v>0.119617224880382</v>
      </c>
      <c r="H165" s="3">
        <v>5.9808612440191297E-2</v>
      </c>
      <c r="I165" s="3">
        <v>4.0669856459330099E-2</v>
      </c>
      <c r="J165" s="3">
        <v>2.6315789473684199E-2</v>
      </c>
      <c r="K165" s="3">
        <v>1.6746411483253499E-2</v>
      </c>
      <c r="L165" s="3">
        <v>7.1770334928229597E-3</v>
      </c>
      <c r="M165" s="3">
        <v>2.3923444976076502E-3</v>
      </c>
    </row>
    <row r="166" spans="1:13" x14ac:dyDescent="0.3">
      <c r="B166" s="3">
        <v>1.99999999999999E-5</v>
      </c>
      <c r="C166" s="3">
        <v>4.4169611307420399E-2</v>
      </c>
      <c r="D166" s="3">
        <v>0.11660777385159</v>
      </c>
      <c r="E166" s="3">
        <v>0.16961130742049399</v>
      </c>
      <c r="F166" s="3">
        <v>0.17667844522968101</v>
      </c>
      <c r="G166" s="3">
        <v>0.153710247349823</v>
      </c>
      <c r="H166" s="3">
        <v>0.12720848056537101</v>
      </c>
      <c r="I166" s="3">
        <v>9.5406360424028197E-2</v>
      </c>
      <c r="J166" s="3">
        <v>6.7137809187279102E-2</v>
      </c>
      <c r="K166" s="3">
        <v>3.3568904593639502E-2</v>
      </c>
      <c r="L166" s="3">
        <v>1.06007067137809E-2</v>
      </c>
      <c r="M166" s="3">
        <v>5.3003533568904502E-3</v>
      </c>
    </row>
    <row r="169" spans="1:13" x14ac:dyDescent="0.3">
      <c r="A169" t="s">
        <v>170</v>
      </c>
      <c r="B169" s="3">
        <v>4.9999999999999902E-7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3">
      <c r="B170" t="s">
        <v>171</v>
      </c>
      <c r="C170" t="s">
        <v>161</v>
      </c>
      <c r="D170" t="s">
        <v>162</v>
      </c>
      <c r="E170" t="s">
        <v>163</v>
      </c>
      <c r="F170" t="s">
        <v>164</v>
      </c>
      <c r="G170" t="s">
        <v>165</v>
      </c>
      <c r="H170" t="s">
        <v>166</v>
      </c>
      <c r="I170" t="s">
        <v>167</v>
      </c>
      <c r="J170" t="s">
        <v>168</v>
      </c>
      <c r="K170" t="s">
        <v>169</v>
      </c>
      <c r="L170" t="s">
        <v>172</v>
      </c>
      <c r="M170" t="s">
        <v>173</v>
      </c>
    </row>
    <row r="171" spans="1:13" x14ac:dyDescent="0.3">
      <c r="B171" s="3">
        <v>1.9999999999999902E-6</v>
      </c>
      <c r="C171" s="3">
        <v>0.56818181818181801</v>
      </c>
      <c r="D171" s="3">
        <v>0.29545454545454503</v>
      </c>
      <c r="E171" s="3">
        <v>7.9545454545454503E-2</v>
      </c>
      <c r="F171" s="3">
        <v>1.7045454545454499E-2</v>
      </c>
      <c r="G171" s="3">
        <v>2.8409090909090901E-2</v>
      </c>
      <c r="H171" s="3">
        <v>1.13636363636363E-2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</row>
    <row r="172" spans="1:13" x14ac:dyDescent="0.3">
      <c r="B172" s="3">
        <v>3.9999999999999897E-6</v>
      </c>
      <c r="C172" s="3">
        <v>0.33003300330032997</v>
      </c>
      <c r="D172" s="3">
        <v>0.30033003300330002</v>
      </c>
      <c r="E172" s="3">
        <v>0.17491749174917401</v>
      </c>
      <c r="F172" s="3">
        <v>8.9108910891089105E-2</v>
      </c>
      <c r="G172" s="3">
        <v>3.6303630363036299E-2</v>
      </c>
      <c r="H172" s="3">
        <v>0</v>
      </c>
      <c r="I172" s="3">
        <v>1.9801980198019799E-2</v>
      </c>
      <c r="J172" s="3">
        <v>3.6303630363036299E-2</v>
      </c>
      <c r="K172" s="3">
        <v>6.6006600660065999E-3</v>
      </c>
      <c r="L172" s="3">
        <v>0</v>
      </c>
      <c r="M172" s="3">
        <v>6.6006600660065999E-3</v>
      </c>
    </row>
    <row r="173" spans="1:13" x14ac:dyDescent="0.3">
      <c r="B173" s="3">
        <v>6.0000000000000002E-6</v>
      </c>
      <c r="C173" s="3">
        <v>0.26644736842105199</v>
      </c>
      <c r="D173" s="3">
        <v>0.32894736842105199</v>
      </c>
      <c r="E173" s="3">
        <v>0.22697368421052599</v>
      </c>
      <c r="F173" s="3">
        <v>0.10197368421052599</v>
      </c>
      <c r="G173" s="3">
        <v>2.6315789473684199E-2</v>
      </c>
      <c r="H173" s="3">
        <v>1.9736842105263101E-2</v>
      </c>
      <c r="I173" s="3">
        <v>1.6447368421052599E-2</v>
      </c>
      <c r="J173" s="3">
        <v>1.3157894736842099E-2</v>
      </c>
      <c r="K173" s="3">
        <v>0</v>
      </c>
      <c r="L173" s="3">
        <v>0</v>
      </c>
      <c r="M173" s="3">
        <v>0</v>
      </c>
    </row>
    <row r="174" spans="1:13" x14ac:dyDescent="0.3">
      <c r="B174" s="3">
        <v>7.9999999999999895E-6</v>
      </c>
      <c r="C174" s="3">
        <v>0.237179487179487</v>
      </c>
      <c r="D174" s="3">
        <v>0.32051282051281998</v>
      </c>
      <c r="E174" s="3">
        <v>0.233974358974359</v>
      </c>
      <c r="F174" s="3">
        <v>0.131410256410256</v>
      </c>
      <c r="G174" s="3">
        <v>4.4871794871794803E-2</v>
      </c>
      <c r="H174" s="3">
        <v>0</v>
      </c>
      <c r="I174" s="3">
        <v>2.2435897435897401E-2</v>
      </c>
      <c r="J174" s="3">
        <v>9.6153846153846107E-3</v>
      </c>
      <c r="K174" s="3">
        <v>0</v>
      </c>
      <c r="L174" s="3">
        <v>0</v>
      </c>
      <c r="M174" s="3">
        <v>0</v>
      </c>
    </row>
    <row r="175" spans="1:13" x14ac:dyDescent="0.3">
      <c r="B175" s="3">
        <v>9.9999999999999907E-6</v>
      </c>
      <c r="C175" s="3">
        <v>0.16800000000000001</v>
      </c>
      <c r="D175" s="3">
        <v>0.266666666666666</v>
      </c>
      <c r="E175" s="3">
        <v>0.22133333333333299</v>
      </c>
      <c r="F175" s="3">
        <v>0.14133333333333301</v>
      </c>
      <c r="G175" s="3">
        <v>7.4666666666666603E-2</v>
      </c>
      <c r="H175" s="3">
        <v>0.04</v>
      </c>
      <c r="I175" s="3">
        <v>3.4666666666666603E-2</v>
      </c>
      <c r="J175" s="3">
        <v>2.6666666666666599E-2</v>
      </c>
      <c r="K175" s="3">
        <v>1.3333333333333299E-2</v>
      </c>
      <c r="L175" s="3">
        <v>8.0000000000000002E-3</v>
      </c>
      <c r="M175" s="3">
        <v>5.3333333333333297E-3</v>
      </c>
    </row>
    <row r="176" spans="1:13" x14ac:dyDescent="0.3">
      <c r="B176" s="3">
        <v>1.49999999999999E-5</v>
      </c>
      <c r="C176" s="3">
        <v>0.13496932515337401</v>
      </c>
      <c r="D176" s="3">
        <v>0.17995910020449801</v>
      </c>
      <c r="E176" s="3">
        <v>0.20449897750511201</v>
      </c>
      <c r="F176" s="3">
        <v>0.18200408997955</v>
      </c>
      <c r="G176" s="3">
        <v>0.114519427402862</v>
      </c>
      <c r="H176" s="3">
        <v>7.9754601226993793E-2</v>
      </c>
      <c r="I176" s="3">
        <v>5.3169734151329202E-2</v>
      </c>
      <c r="J176" s="3">
        <v>3.6809815950920199E-2</v>
      </c>
      <c r="K176" s="3">
        <v>4.0899795501022403E-3</v>
      </c>
      <c r="L176" s="3">
        <v>0</v>
      </c>
      <c r="M176" s="3">
        <v>1.02249488752556E-2</v>
      </c>
    </row>
    <row r="177" spans="1:13" x14ac:dyDescent="0.3">
      <c r="B177" s="3">
        <v>1.99999999999999E-5</v>
      </c>
      <c r="C177" s="3">
        <v>4.7619047619047603E-2</v>
      </c>
      <c r="D177" s="3">
        <v>0.115079365079365</v>
      </c>
      <c r="E177" s="3">
        <v>0.182539682539682</v>
      </c>
      <c r="F177" s="3">
        <v>0.19841269841269801</v>
      </c>
      <c r="G177" s="3">
        <v>0.16269841269841201</v>
      </c>
      <c r="H177" s="3">
        <v>0.11706349206349199</v>
      </c>
      <c r="I177" s="3">
        <v>8.1349206349206296E-2</v>
      </c>
      <c r="J177" s="3">
        <v>5.3571428571428499E-2</v>
      </c>
      <c r="K177" s="3">
        <v>2.77777777777777E-2</v>
      </c>
      <c r="L177" s="3">
        <v>1.38888888888888E-2</v>
      </c>
      <c r="M177" s="3">
        <v>0</v>
      </c>
    </row>
    <row r="181" spans="1:13" x14ac:dyDescent="0.3">
      <c r="B181" t="s">
        <v>15</v>
      </c>
    </row>
    <row r="183" spans="1:13" x14ac:dyDescent="0.3">
      <c r="A183" t="s">
        <v>170</v>
      </c>
      <c r="B183" s="3">
        <v>4.9999999999999902E-7</v>
      </c>
      <c r="C183" s="3"/>
      <c r="D183" s="3"/>
      <c r="E183" s="3"/>
      <c r="F183" s="3"/>
      <c r="G183" s="3"/>
      <c r="H183" s="3"/>
      <c r="I183" s="3"/>
    </row>
    <row r="184" spans="1:13" x14ac:dyDescent="0.3">
      <c r="B184" t="s">
        <v>171</v>
      </c>
      <c r="C184" t="s">
        <v>161</v>
      </c>
      <c r="D184" t="s">
        <v>162</v>
      </c>
      <c r="E184" t="s">
        <v>163</v>
      </c>
      <c r="F184" t="s">
        <v>164</v>
      </c>
      <c r="G184" t="s">
        <v>165</v>
      </c>
      <c r="H184" t="s">
        <v>166</v>
      </c>
      <c r="I184" t="s">
        <v>167</v>
      </c>
    </row>
    <row r="185" spans="1:13" x14ac:dyDescent="0.3">
      <c r="B185" s="3">
        <v>9.9999999999999995E-8</v>
      </c>
      <c r="C185" s="3">
        <v>0.96153846153846101</v>
      </c>
      <c r="D185" s="3">
        <v>3.8461538461538401E-2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1:13" x14ac:dyDescent="0.3">
      <c r="B186" s="3">
        <v>1.9999999999999999E-7</v>
      </c>
      <c r="C186" s="3">
        <v>0.90090090090090003</v>
      </c>
      <c r="D186" s="3">
        <v>9.9099099099099003E-2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</row>
    <row r="187" spans="1:13" x14ac:dyDescent="0.3">
      <c r="B187" s="3">
        <v>3.9999999999999998E-7</v>
      </c>
      <c r="C187" s="3">
        <v>0.81300813008130002</v>
      </c>
      <c r="D187" s="3">
        <v>0.16260162601625999</v>
      </c>
      <c r="E187" s="3">
        <v>2.4390243902439001E-2</v>
      </c>
      <c r="F187" s="3">
        <v>0</v>
      </c>
      <c r="G187" s="3">
        <v>0</v>
      </c>
      <c r="H187" s="3">
        <v>0</v>
      </c>
      <c r="I187" s="3">
        <v>0</v>
      </c>
    </row>
    <row r="188" spans="1:13" x14ac:dyDescent="0.3">
      <c r="B188" s="3">
        <v>5.9999999999999997E-7</v>
      </c>
      <c r="C188" s="3">
        <v>0.79365079365079305</v>
      </c>
      <c r="D188" s="3">
        <v>0.158730158730158</v>
      </c>
      <c r="E188" s="3">
        <v>1.5873015873015799E-2</v>
      </c>
      <c r="F188" s="3">
        <v>7.9365079365079309E-3</v>
      </c>
      <c r="G188" s="3">
        <v>0</v>
      </c>
      <c r="H188" s="3">
        <v>7.9365079365079309E-3</v>
      </c>
      <c r="I188" s="3">
        <v>1.5873015873015799E-2</v>
      </c>
    </row>
    <row r="189" spans="1:13" x14ac:dyDescent="0.3">
      <c r="B189" s="3">
        <v>7.9999999999999996E-7</v>
      </c>
      <c r="C189" s="3">
        <v>0.69444444444444398</v>
      </c>
      <c r="D189" s="3">
        <v>0.21527777777777701</v>
      </c>
      <c r="E189" s="3">
        <v>2.77777777777777E-2</v>
      </c>
      <c r="F189" s="3">
        <v>1.38888888888888E-2</v>
      </c>
      <c r="G189" s="3">
        <v>1.38888888888888E-2</v>
      </c>
      <c r="H189" s="3">
        <v>2.0833333333333301E-2</v>
      </c>
      <c r="I189" s="3">
        <v>1.38888888888888E-2</v>
      </c>
    </row>
    <row r="190" spans="1:13" x14ac:dyDescent="0.3">
      <c r="B190" s="3">
        <v>9.9999999999999995E-7</v>
      </c>
      <c r="C190" s="3">
        <v>0.68027210884353695</v>
      </c>
      <c r="D190" s="3">
        <v>0.25850340136054401</v>
      </c>
      <c r="E190" s="3">
        <v>4.7619047619047603E-2</v>
      </c>
      <c r="F190" s="3">
        <v>6.8027210884353704E-3</v>
      </c>
      <c r="G190" s="3">
        <v>0</v>
      </c>
      <c r="H190" s="3">
        <v>0</v>
      </c>
      <c r="I190" s="3">
        <v>6.8027210884353704E-3</v>
      </c>
    </row>
    <row r="191" spans="1:13" x14ac:dyDescent="0.3">
      <c r="B191" s="3">
        <v>1.9999999999999999E-6</v>
      </c>
      <c r="C191" s="3">
        <v>0.38910505836575798</v>
      </c>
      <c r="D191" s="3">
        <v>0.34241245136186699</v>
      </c>
      <c r="E191" s="3">
        <v>0.16342412451361801</v>
      </c>
      <c r="F191" s="3">
        <v>7.0038910505836494E-2</v>
      </c>
      <c r="G191" s="3">
        <v>1.94552529182879E-2</v>
      </c>
      <c r="H191" s="3">
        <v>7.78210116731517E-3</v>
      </c>
      <c r="I191" s="3">
        <v>7.78210116731517E-3</v>
      </c>
    </row>
    <row r="192" spans="1:13" x14ac:dyDescent="0.3">
      <c r="B192" s="3">
        <v>3.9999999999999998E-6</v>
      </c>
      <c r="C192" s="3">
        <v>0.15041782729805001</v>
      </c>
      <c r="D192" s="3">
        <v>0.27855153203342597</v>
      </c>
      <c r="E192" s="3">
        <v>0.25626740947075199</v>
      </c>
      <c r="F192" s="3">
        <v>0.17827298050139201</v>
      </c>
      <c r="G192" s="3">
        <v>9.4707520891364902E-2</v>
      </c>
      <c r="H192" s="3">
        <v>2.5069637883008301E-2</v>
      </c>
      <c r="I192" s="3">
        <v>1.6713091922005499E-2</v>
      </c>
    </row>
    <row r="193" spans="1:9" x14ac:dyDescent="0.3">
      <c r="B193" s="3">
        <v>6.0000000000000002E-6</v>
      </c>
      <c r="C193" s="3">
        <v>0.113989637305699</v>
      </c>
      <c r="D193" s="3">
        <v>0.227979274611398</v>
      </c>
      <c r="E193" s="3">
        <v>0.25906735751295301</v>
      </c>
      <c r="F193" s="3">
        <v>0.19170984455958501</v>
      </c>
      <c r="G193" s="3">
        <v>0.124352331606217</v>
      </c>
      <c r="H193" s="3">
        <v>6.21761658031088E-2</v>
      </c>
      <c r="I193" s="3">
        <v>2.0725388601036201E-2</v>
      </c>
    </row>
    <row r="196" spans="1:9" x14ac:dyDescent="0.3">
      <c r="A196" t="s">
        <v>170</v>
      </c>
      <c r="B196" s="3">
        <v>4.9999999999999902E-7</v>
      </c>
      <c r="C196" s="3"/>
      <c r="D196" s="3"/>
      <c r="E196" s="3"/>
      <c r="F196" s="3"/>
      <c r="G196" s="3"/>
      <c r="H196" s="3"/>
      <c r="I196" s="3"/>
    </row>
    <row r="197" spans="1:9" x14ac:dyDescent="0.3">
      <c r="B197" t="s">
        <v>171</v>
      </c>
      <c r="C197" t="s">
        <v>161</v>
      </c>
      <c r="D197" t="s">
        <v>162</v>
      </c>
      <c r="E197" t="s">
        <v>163</v>
      </c>
      <c r="F197" t="s">
        <v>164</v>
      </c>
      <c r="G197" t="s">
        <v>165</v>
      </c>
      <c r="H197" t="s">
        <v>166</v>
      </c>
      <c r="I197" t="s">
        <v>167</v>
      </c>
    </row>
    <row r="198" spans="1:9" x14ac:dyDescent="0.3">
      <c r="B198" s="3">
        <v>9.9999999999999995E-8</v>
      </c>
      <c r="C198" s="3">
        <v>0.94339622641509402</v>
      </c>
      <c r="D198" s="3">
        <v>5.6603773584905599E-2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</row>
    <row r="199" spans="1:9" x14ac:dyDescent="0.3">
      <c r="B199" s="3">
        <v>1.9999999999999999E-7</v>
      </c>
      <c r="C199" s="3">
        <v>0.934579439252336</v>
      </c>
      <c r="D199" s="3">
        <v>6.5420560747663503E-2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</row>
    <row r="200" spans="1:9" x14ac:dyDescent="0.3">
      <c r="B200" s="3">
        <v>3.9999999999999998E-7</v>
      </c>
      <c r="C200" s="3">
        <v>0.84745762711864403</v>
      </c>
      <c r="D200" s="3">
        <v>0.12711864406779599</v>
      </c>
      <c r="E200" s="3">
        <v>1.6949152542372801E-2</v>
      </c>
      <c r="F200" s="3">
        <v>8.4745762711864406E-3</v>
      </c>
      <c r="G200" s="3">
        <v>0</v>
      </c>
      <c r="H200" s="3">
        <v>0</v>
      </c>
      <c r="I200" s="3">
        <v>0</v>
      </c>
    </row>
    <row r="201" spans="1:9" x14ac:dyDescent="0.3">
      <c r="B201" s="3">
        <v>5.9999999999999997E-7</v>
      </c>
      <c r="C201" s="3">
        <v>0.775193798449612</v>
      </c>
      <c r="D201" s="3">
        <v>0.15503875968992201</v>
      </c>
      <c r="E201" s="3">
        <v>3.1007751937984399E-2</v>
      </c>
      <c r="F201" s="3">
        <v>1.5503875968992199E-2</v>
      </c>
      <c r="G201" s="3">
        <v>0</v>
      </c>
      <c r="H201" s="3">
        <v>1.5503875968992199E-2</v>
      </c>
      <c r="I201" s="3">
        <v>7.7519379844961196E-3</v>
      </c>
    </row>
    <row r="202" spans="1:9" x14ac:dyDescent="0.3">
      <c r="B202" s="3">
        <v>7.9999999999999996E-7</v>
      </c>
      <c r="C202" s="3">
        <v>0.74626865671641696</v>
      </c>
      <c r="D202" s="3">
        <v>0.21641791044776101</v>
      </c>
      <c r="E202" s="3">
        <v>3.7313432835820802E-2</v>
      </c>
      <c r="F202" s="3">
        <v>0</v>
      </c>
      <c r="G202" s="3">
        <v>0</v>
      </c>
      <c r="H202" s="3">
        <v>0</v>
      </c>
      <c r="I202" s="3">
        <v>0</v>
      </c>
    </row>
    <row r="203" spans="1:9" x14ac:dyDescent="0.3">
      <c r="B203" s="3">
        <v>9.9999999999999995E-7</v>
      </c>
      <c r="C203" s="3">
        <v>0.62893081761006198</v>
      </c>
      <c r="D203" s="3">
        <v>0.28930817610062798</v>
      </c>
      <c r="E203" s="3">
        <v>6.9182389937106903E-2</v>
      </c>
      <c r="F203" s="3">
        <v>1.25786163522012E-2</v>
      </c>
      <c r="G203" s="3">
        <v>0</v>
      </c>
      <c r="H203" s="3">
        <v>0</v>
      </c>
      <c r="I203" s="3">
        <v>0</v>
      </c>
    </row>
    <row r="204" spans="1:9" x14ac:dyDescent="0.3">
      <c r="B204" s="3">
        <v>1.9999999999999999E-6</v>
      </c>
      <c r="C204" s="3">
        <v>0.44247787610619399</v>
      </c>
      <c r="D204" s="3">
        <v>0.35398230088495503</v>
      </c>
      <c r="E204" s="3">
        <v>0.15044247787610601</v>
      </c>
      <c r="F204" s="3">
        <v>3.9823008849557501E-2</v>
      </c>
      <c r="G204" s="3">
        <v>1.3274336283185801E-2</v>
      </c>
      <c r="H204" s="3">
        <v>0</v>
      </c>
      <c r="I204" s="3">
        <v>0</v>
      </c>
    </row>
    <row r="205" spans="1:9" x14ac:dyDescent="0.3">
      <c r="B205" s="3">
        <v>3.9999999999999998E-6</v>
      </c>
      <c r="C205" s="3">
        <v>0.23202614379084899</v>
      </c>
      <c r="D205" s="3">
        <v>0.32679738562091398</v>
      </c>
      <c r="E205" s="3">
        <v>0.25490196078431299</v>
      </c>
      <c r="F205" s="3">
        <v>0.13071895424836499</v>
      </c>
      <c r="G205" s="3">
        <v>5.2287581699346303E-2</v>
      </c>
      <c r="H205" s="3">
        <v>3.26797385620914E-3</v>
      </c>
      <c r="I205" s="3">
        <v>0</v>
      </c>
    </row>
    <row r="206" spans="1:9" x14ac:dyDescent="0.3">
      <c r="B206" s="3">
        <v>6.0000000000000002E-6</v>
      </c>
      <c r="C206" s="3">
        <v>0.141666666666666</v>
      </c>
      <c r="D206" s="3">
        <v>0.27777777777777701</v>
      </c>
      <c r="E206" s="3">
        <v>0.27777777777777701</v>
      </c>
      <c r="F206" s="3">
        <v>0.172222222222222</v>
      </c>
      <c r="G206" s="3">
        <v>9.1666666666666605E-2</v>
      </c>
      <c r="H206" s="3">
        <v>2.5000000000000001E-2</v>
      </c>
      <c r="I206" s="3">
        <v>1.38888888888888E-2</v>
      </c>
    </row>
    <row r="209" spans="1:9" x14ac:dyDescent="0.3">
      <c r="A209" t="s">
        <v>170</v>
      </c>
      <c r="B209" s="3">
        <v>4.9999999999999902E-7</v>
      </c>
      <c r="C209" s="3"/>
      <c r="D209" s="3"/>
      <c r="E209" s="3"/>
      <c r="F209" s="3"/>
      <c r="G209" s="3"/>
      <c r="H209" s="3"/>
      <c r="I209" s="3"/>
    </row>
    <row r="210" spans="1:9" x14ac:dyDescent="0.3">
      <c r="B210" t="s">
        <v>171</v>
      </c>
      <c r="C210" t="s">
        <v>161</v>
      </c>
      <c r="D210" t="s">
        <v>162</v>
      </c>
      <c r="E210" t="s">
        <v>163</v>
      </c>
      <c r="F210" t="s">
        <v>164</v>
      </c>
      <c r="G210" t="s">
        <v>165</v>
      </c>
      <c r="H210" t="s">
        <v>166</v>
      </c>
      <c r="I210" t="s">
        <v>167</v>
      </c>
    </row>
    <row r="211" spans="1:9" x14ac:dyDescent="0.3">
      <c r="B211" s="3">
        <v>9.9999999999999995E-8</v>
      </c>
      <c r="C211" s="3">
        <v>0.96153846153846101</v>
      </c>
      <c r="D211" s="3">
        <v>3.8461538461538401E-2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</row>
    <row r="212" spans="1:9" x14ac:dyDescent="0.3">
      <c r="B212" s="3">
        <v>1.9999999999999999E-7</v>
      </c>
      <c r="C212" s="3">
        <v>0.90090090090090003</v>
      </c>
      <c r="D212" s="3">
        <v>8.1081081081081002E-2</v>
      </c>
      <c r="E212" s="3">
        <v>9.0090090090090003E-3</v>
      </c>
      <c r="F212" s="3">
        <v>9.0090090090090003E-3</v>
      </c>
      <c r="G212" s="3">
        <v>0</v>
      </c>
      <c r="H212" s="3">
        <v>0</v>
      </c>
      <c r="I212" s="3">
        <v>0</v>
      </c>
    </row>
    <row r="213" spans="1:9" x14ac:dyDescent="0.3">
      <c r="B213" s="3">
        <v>3.9999999999999998E-7</v>
      </c>
      <c r="C213" s="3">
        <v>0.86206896551724099</v>
      </c>
      <c r="D213" s="3">
        <v>0.12068965517241299</v>
      </c>
      <c r="E213" s="3">
        <v>1.72413793103448E-2</v>
      </c>
      <c r="F213" s="3">
        <v>0</v>
      </c>
      <c r="G213" s="3">
        <v>0</v>
      </c>
      <c r="H213" s="3">
        <v>0</v>
      </c>
      <c r="I213" s="3">
        <v>0</v>
      </c>
    </row>
    <row r="214" spans="1:9" x14ac:dyDescent="0.3">
      <c r="B214" s="3">
        <v>5.9999999999999997E-7</v>
      </c>
      <c r="C214" s="3">
        <v>0.775193798449612</v>
      </c>
      <c r="D214" s="3">
        <v>0.193798449612403</v>
      </c>
      <c r="E214" s="3">
        <v>3.1007751937984399E-2</v>
      </c>
      <c r="F214" s="3">
        <v>0</v>
      </c>
      <c r="G214" s="3">
        <v>0</v>
      </c>
      <c r="H214" s="3">
        <v>0</v>
      </c>
      <c r="I214" s="3">
        <v>0</v>
      </c>
    </row>
    <row r="215" spans="1:9" x14ac:dyDescent="0.3">
      <c r="B215" s="3">
        <v>7.9999999999999996E-7</v>
      </c>
      <c r="C215" s="3">
        <v>0.71942446043165398</v>
      </c>
      <c r="D215" s="3">
        <v>0.23741007194244601</v>
      </c>
      <c r="E215" s="3">
        <v>4.31654676258992E-2</v>
      </c>
      <c r="F215" s="3">
        <v>0</v>
      </c>
      <c r="G215" s="3">
        <v>0</v>
      </c>
      <c r="H215" s="3">
        <v>0</v>
      </c>
      <c r="I215" s="3">
        <v>0</v>
      </c>
    </row>
    <row r="216" spans="1:9" x14ac:dyDescent="0.3">
      <c r="B216" s="3">
        <v>9.9999999999999995E-7</v>
      </c>
      <c r="C216" s="3">
        <v>0.65789473684210498</v>
      </c>
      <c r="D216" s="3">
        <v>0.27631578947368401</v>
      </c>
      <c r="E216" s="3">
        <v>5.9210526315789401E-2</v>
      </c>
      <c r="F216" s="3">
        <v>6.5789473684210497E-3</v>
      </c>
      <c r="G216" s="3">
        <v>0</v>
      </c>
      <c r="H216" s="3">
        <v>0</v>
      </c>
      <c r="I216" s="3">
        <v>0</v>
      </c>
    </row>
    <row r="217" spans="1:9" x14ac:dyDescent="0.3">
      <c r="B217" s="3">
        <v>1.9999999999999999E-6</v>
      </c>
      <c r="C217" s="3">
        <v>0.49504950495049499</v>
      </c>
      <c r="D217" s="3">
        <v>0.33663366336633599</v>
      </c>
      <c r="E217" s="3">
        <v>0.12871287128712799</v>
      </c>
      <c r="F217" s="3">
        <v>3.4653465346534601E-2</v>
      </c>
      <c r="G217" s="3">
        <v>4.9504950495049497E-3</v>
      </c>
      <c r="H217" s="3">
        <v>0</v>
      </c>
      <c r="I217" s="3">
        <v>0</v>
      </c>
    </row>
    <row r="218" spans="1:9" x14ac:dyDescent="0.3">
      <c r="B218" s="3">
        <v>3.9999999999999998E-6</v>
      </c>
      <c r="C218" s="3">
        <v>0.214285714285714</v>
      </c>
      <c r="D218" s="3">
        <v>0.32467532467532401</v>
      </c>
      <c r="E218" s="3">
        <v>0.246753246753246</v>
      </c>
      <c r="F218" s="3">
        <v>0.14610389610389601</v>
      </c>
      <c r="G218" s="3">
        <v>6.1688311688311598E-2</v>
      </c>
      <c r="H218" s="3">
        <v>6.4935064935064896E-3</v>
      </c>
      <c r="I218" s="3">
        <v>0</v>
      </c>
    </row>
    <row r="219" spans="1:9" x14ac:dyDescent="0.3">
      <c r="B219" s="3">
        <v>6.0000000000000002E-6</v>
      </c>
      <c r="C219" s="3">
        <v>0.242966751918158</v>
      </c>
      <c r="D219" s="3">
        <v>0.25575447570332399</v>
      </c>
      <c r="E219" s="3">
        <v>0.21483375959079201</v>
      </c>
      <c r="F219" s="3">
        <v>0.16112531969309399</v>
      </c>
      <c r="G219" s="3">
        <v>6.6496163682864401E-2</v>
      </c>
      <c r="H219" s="3">
        <v>3.8363171355498701E-2</v>
      </c>
      <c r="I219" s="3">
        <v>2.04603580562659E-2</v>
      </c>
    </row>
    <row r="224" spans="1:9" x14ac:dyDescent="0.3">
      <c r="B224" t="s">
        <v>27</v>
      </c>
    </row>
    <row r="226" spans="1:8" x14ac:dyDescent="0.3">
      <c r="A226" t="s">
        <v>170</v>
      </c>
      <c r="B226" s="3">
        <v>4.9999999999999902E-7</v>
      </c>
      <c r="C226" s="3"/>
      <c r="D226" s="3"/>
      <c r="E226" s="3"/>
      <c r="F226" s="3"/>
      <c r="G226" s="3"/>
      <c r="H226" s="3"/>
    </row>
    <row r="227" spans="1:8" x14ac:dyDescent="0.3">
      <c r="B227" t="s">
        <v>171</v>
      </c>
      <c r="C227" t="s">
        <v>161</v>
      </c>
      <c r="D227" t="s">
        <v>162</v>
      </c>
      <c r="E227" t="s">
        <v>163</v>
      </c>
      <c r="F227" t="s">
        <v>164</v>
      </c>
      <c r="G227" t="s">
        <v>165</v>
      </c>
      <c r="H227" t="s">
        <v>166</v>
      </c>
    </row>
    <row r="228" spans="1:8" x14ac:dyDescent="0.3">
      <c r="B228" s="3">
        <v>1.9999999999999901E-7</v>
      </c>
      <c r="C228" s="3">
        <v>0.78125</v>
      </c>
      <c r="D228" s="3">
        <v>0.1953125</v>
      </c>
      <c r="E228" s="3">
        <v>2.34375E-2</v>
      </c>
      <c r="F228" s="3">
        <v>0</v>
      </c>
      <c r="G228" s="3">
        <v>0</v>
      </c>
      <c r="H228" s="3">
        <v>0</v>
      </c>
    </row>
    <row r="229" spans="1:8" x14ac:dyDescent="0.3">
      <c r="B229" s="3">
        <v>3.9999999999999898E-7</v>
      </c>
      <c r="C229" s="3">
        <v>0.75187969924812004</v>
      </c>
      <c r="D229" s="3">
        <v>0.21052631578947301</v>
      </c>
      <c r="E229" s="3">
        <v>2.2556390977443601E-2</v>
      </c>
      <c r="F229" s="3">
        <v>0</v>
      </c>
      <c r="G229" s="3">
        <v>0</v>
      </c>
      <c r="H229" s="3">
        <v>1.50375939849624E-2</v>
      </c>
    </row>
    <row r="230" spans="1:8" x14ac:dyDescent="0.3">
      <c r="B230" s="3">
        <v>5.9999999999999902E-7</v>
      </c>
      <c r="C230" s="3">
        <v>0.67567567567567499</v>
      </c>
      <c r="D230" s="3">
        <v>0.28378378378378299</v>
      </c>
      <c r="E230" s="3">
        <v>4.0540540540540501E-2</v>
      </c>
      <c r="F230" s="3">
        <v>0</v>
      </c>
      <c r="G230" s="3">
        <v>0</v>
      </c>
      <c r="H230" s="3">
        <v>0</v>
      </c>
    </row>
    <row r="231" spans="1:8" x14ac:dyDescent="0.3">
      <c r="B231" s="3">
        <v>7.9999999999999901E-7</v>
      </c>
      <c r="C231" s="3">
        <v>0.53475935828876997</v>
      </c>
      <c r="D231" s="3">
        <v>0.33689839572192498</v>
      </c>
      <c r="E231" s="3">
        <v>0.10160427807486599</v>
      </c>
      <c r="F231" s="3">
        <v>1.06951871657754E-2</v>
      </c>
      <c r="G231" s="3">
        <v>1.60427807486631E-2</v>
      </c>
      <c r="H231" s="3">
        <v>0</v>
      </c>
    </row>
    <row r="232" spans="1:8" x14ac:dyDescent="0.3">
      <c r="B232" s="3">
        <v>9.999999999999989E-7</v>
      </c>
      <c r="C232" s="3">
        <v>0.52083333333333304</v>
      </c>
      <c r="D232" s="3">
        <v>0.36979166666666602</v>
      </c>
      <c r="E232" s="3">
        <v>9.8958333333333301E-2</v>
      </c>
      <c r="F232" s="3">
        <v>1.04166666666666E-2</v>
      </c>
      <c r="G232" s="3">
        <v>0</v>
      </c>
      <c r="H232" s="3">
        <v>0</v>
      </c>
    </row>
    <row r="233" spans="1:8" x14ac:dyDescent="0.3">
      <c r="B233" s="3">
        <v>1.9999999999999902E-6</v>
      </c>
      <c r="C233" s="3">
        <v>5.7692307692307598E-2</v>
      </c>
      <c r="D233" s="3">
        <v>0.22756410256410201</v>
      </c>
      <c r="E233" s="3">
        <v>0.32051282051281998</v>
      </c>
      <c r="F233" s="3">
        <v>0.23076923076923</v>
      </c>
      <c r="G233" s="3">
        <v>0.108974358974358</v>
      </c>
      <c r="H233" s="3">
        <v>5.4487179487179398E-2</v>
      </c>
    </row>
    <row r="234" spans="1:8" x14ac:dyDescent="0.3">
      <c r="B234" s="3">
        <v>3.9999999999999897E-6</v>
      </c>
      <c r="C234" s="3">
        <v>0.165333333333333</v>
      </c>
      <c r="D234" s="3">
        <v>0.266666666666666</v>
      </c>
      <c r="E234" s="3">
        <v>0.23733333333333301</v>
      </c>
      <c r="F234" s="3">
        <v>0.18666666666666601</v>
      </c>
      <c r="G234" s="3">
        <v>0.109333333333333</v>
      </c>
      <c r="H234" s="3">
        <v>3.4666666666666603E-2</v>
      </c>
    </row>
    <row r="237" spans="1:8" x14ac:dyDescent="0.3">
      <c r="A237" t="s">
        <v>170</v>
      </c>
      <c r="B237" s="3">
        <v>4.9999999999999902E-7</v>
      </c>
      <c r="C237" s="3"/>
      <c r="D237" s="3"/>
      <c r="E237" s="3"/>
      <c r="F237" s="3"/>
      <c r="G237" s="3"/>
      <c r="H237" s="3"/>
    </row>
    <row r="238" spans="1:8" x14ac:dyDescent="0.3">
      <c r="B238" t="s">
        <v>171</v>
      </c>
      <c r="C238" t="s">
        <v>161</v>
      </c>
      <c r="D238" t="s">
        <v>162</v>
      </c>
      <c r="E238" t="s">
        <v>163</v>
      </c>
      <c r="F238" t="s">
        <v>164</v>
      </c>
      <c r="G238" t="s">
        <v>165</v>
      </c>
      <c r="H238" t="s">
        <v>166</v>
      </c>
    </row>
    <row r="239" spans="1:8" x14ac:dyDescent="0.3">
      <c r="B239" s="3">
        <v>1.9999999999999901E-7</v>
      </c>
      <c r="C239" s="3">
        <v>0.76923076923076905</v>
      </c>
      <c r="D239" s="3">
        <v>0.21538461538461501</v>
      </c>
      <c r="E239" s="3">
        <v>1.53846153846153E-2</v>
      </c>
      <c r="F239" s="3">
        <v>0</v>
      </c>
      <c r="G239" s="3">
        <v>0</v>
      </c>
      <c r="H239" s="3">
        <v>0</v>
      </c>
    </row>
    <row r="240" spans="1:8" x14ac:dyDescent="0.3">
      <c r="B240" s="3">
        <v>3.9999999999999898E-7</v>
      </c>
      <c r="C240" s="3">
        <v>0.775193798449612</v>
      </c>
      <c r="D240" s="3">
        <v>0.209302325581395</v>
      </c>
      <c r="E240" s="3">
        <v>1.5503875968992199E-2</v>
      </c>
      <c r="F240" s="3">
        <v>0</v>
      </c>
      <c r="G240" s="3">
        <v>0</v>
      </c>
      <c r="H240" s="3">
        <v>0</v>
      </c>
    </row>
    <row r="241" spans="1:8" x14ac:dyDescent="0.3">
      <c r="B241" s="3">
        <v>5.9999999999999902E-7</v>
      </c>
      <c r="C241" s="3">
        <v>0.65359477124182996</v>
      </c>
      <c r="D241" s="3">
        <v>0.28758169934640498</v>
      </c>
      <c r="E241" s="3">
        <v>3.9215686274509803E-2</v>
      </c>
      <c r="F241" s="3">
        <v>6.5359477124183E-3</v>
      </c>
      <c r="G241" s="3">
        <v>6.5359477124183E-3</v>
      </c>
      <c r="H241" s="3">
        <v>6.5359477124183E-3</v>
      </c>
    </row>
    <row r="242" spans="1:8" x14ac:dyDescent="0.3">
      <c r="B242" s="3">
        <v>7.9999999999999901E-7</v>
      </c>
      <c r="C242" s="3">
        <v>0.53763440860214995</v>
      </c>
      <c r="D242" s="3">
        <v>0.36559139784946199</v>
      </c>
      <c r="E242" s="3">
        <v>9.6774193548386997E-2</v>
      </c>
      <c r="F242" s="3">
        <v>0</v>
      </c>
      <c r="G242" s="3">
        <v>0</v>
      </c>
      <c r="H242" s="3">
        <v>0</v>
      </c>
    </row>
    <row r="243" spans="1:8" x14ac:dyDescent="0.3">
      <c r="B243" s="3">
        <v>9.999999999999989E-7</v>
      </c>
      <c r="C243" s="3">
        <v>0.52910052910052896</v>
      </c>
      <c r="D243" s="3">
        <v>0.37566137566137497</v>
      </c>
      <c r="E243" s="3">
        <v>7.4074074074074001E-2</v>
      </c>
      <c r="F243" s="3">
        <v>0</v>
      </c>
      <c r="G243" s="3">
        <v>1.5873015873015799E-2</v>
      </c>
      <c r="H243" s="3">
        <v>5.2910052910052898E-3</v>
      </c>
    </row>
    <row r="244" spans="1:8" x14ac:dyDescent="0.3">
      <c r="B244" s="3">
        <v>1.9999999999999902E-6</v>
      </c>
      <c r="C244" s="3">
        <v>0.27075812274368199</v>
      </c>
      <c r="D244" s="3">
        <v>0.36101083032490899</v>
      </c>
      <c r="E244" s="3">
        <v>0.24548736462093801</v>
      </c>
      <c r="F244" s="3">
        <v>9.3862815884476494E-2</v>
      </c>
      <c r="G244" s="3">
        <v>2.5270758122743601E-2</v>
      </c>
      <c r="H244" s="3">
        <v>3.6101083032490898E-3</v>
      </c>
    </row>
    <row r="245" spans="1:8" x14ac:dyDescent="0.3">
      <c r="B245" s="3">
        <v>3.9999999999999897E-6</v>
      </c>
      <c r="C245" s="3">
        <v>4.4247787610619399E-2</v>
      </c>
      <c r="D245" s="3">
        <v>0.182890855457227</v>
      </c>
      <c r="E245" s="3">
        <v>0.29498525073746301</v>
      </c>
      <c r="F245" s="3">
        <v>0.28023598820058898</v>
      </c>
      <c r="G245" s="3">
        <v>0.14749262536873101</v>
      </c>
      <c r="H245" s="3">
        <v>5.0147492625368703E-2</v>
      </c>
    </row>
    <row r="248" spans="1:8" x14ac:dyDescent="0.3">
      <c r="A248" t="s">
        <v>170</v>
      </c>
      <c r="B248" s="3">
        <v>4.9999999999999902E-7</v>
      </c>
      <c r="C248" s="3"/>
      <c r="D248" s="3"/>
      <c r="E248" s="3"/>
      <c r="F248" s="3"/>
      <c r="G248" s="3"/>
      <c r="H248" s="3"/>
    </row>
    <row r="249" spans="1:8" x14ac:dyDescent="0.3">
      <c r="B249" t="s">
        <v>171</v>
      </c>
      <c r="C249" t="s">
        <v>161</v>
      </c>
      <c r="D249" t="s">
        <v>162</v>
      </c>
      <c r="E249" t="s">
        <v>163</v>
      </c>
      <c r="F249" t="s">
        <v>164</v>
      </c>
      <c r="G249" t="s">
        <v>165</v>
      </c>
      <c r="H249" t="s">
        <v>166</v>
      </c>
    </row>
    <row r="250" spans="1:8" x14ac:dyDescent="0.3">
      <c r="B250" s="3">
        <v>1.9999999999999901E-7</v>
      </c>
      <c r="C250" s="3">
        <v>0.80645161290322498</v>
      </c>
      <c r="D250" s="3">
        <v>0.17741935483870899</v>
      </c>
      <c r="E250" s="3">
        <v>1.6129032258064498E-2</v>
      </c>
      <c r="F250" s="3">
        <v>0</v>
      </c>
      <c r="G250" s="3">
        <v>0</v>
      </c>
      <c r="H250" s="3">
        <v>0</v>
      </c>
    </row>
    <row r="251" spans="1:8" x14ac:dyDescent="0.3">
      <c r="B251" s="3">
        <v>3.9999999999999898E-7</v>
      </c>
      <c r="C251" s="3">
        <v>0.78740157480314898</v>
      </c>
      <c r="D251" s="3">
        <v>0.18897637795275499</v>
      </c>
      <c r="E251" s="3">
        <v>2.3622047244094401E-2</v>
      </c>
      <c r="F251" s="3">
        <v>0</v>
      </c>
      <c r="G251" s="3">
        <v>0</v>
      </c>
      <c r="H251" s="3">
        <v>0</v>
      </c>
    </row>
    <row r="252" spans="1:8" x14ac:dyDescent="0.3">
      <c r="B252" s="3">
        <v>5.9999999999999902E-7</v>
      </c>
      <c r="C252" s="3">
        <v>0.68493150684931503</v>
      </c>
      <c r="D252" s="3">
        <v>0.267123287671232</v>
      </c>
      <c r="E252" s="3">
        <v>4.7945205479451997E-2</v>
      </c>
      <c r="F252" s="3">
        <v>0</v>
      </c>
      <c r="G252" s="3">
        <v>0</v>
      </c>
      <c r="H252" s="3">
        <v>0</v>
      </c>
    </row>
    <row r="253" spans="1:8" x14ac:dyDescent="0.3">
      <c r="B253" s="3">
        <v>7.9999999999999901E-7</v>
      </c>
      <c r="C253" s="3">
        <v>0.53475935828876897</v>
      </c>
      <c r="D253" s="3">
        <v>0.36363636363636298</v>
      </c>
      <c r="E253" s="3">
        <v>9.0909090909090898E-2</v>
      </c>
      <c r="F253" s="3">
        <v>5.3475935828877002E-3</v>
      </c>
      <c r="G253" s="3">
        <v>0</v>
      </c>
      <c r="H253" s="3">
        <v>5.3475935828877002E-3</v>
      </c>
    </row>
    <row r="254" spans="1:8" x14ac:dyDescent="0.3">
      <c r="B254" s="3">
        <v>9.999999999999989E-7</v>
      </c>
      <c r="C254" s="3">
        <v>0.56179775280898803</v>
      </c>
      <c r="D254" s="3">
        <v>0.35393258426966201</v>
      </c>
      <c r="E254" s="3">
        <v>8.4269662921348298E-2</v>
      </c>
      <c r="F254" s="3">
        <v>0</v>
      </c>
      <c r="G254" s="3">
        <v>0</v>
      </c>
      <c r="H254" s="3">
        <v>0</v>
      </c>
    </row>
    <row r="255" spans="1:8" x14ac:dyDescent="0.3">
      <c r="B255" s="3">
        <v>1.9999999999999902E-6</v>
      </c>
      <c r="C255" s="3">
        <v>0.27027027027027001</v>
      </c>
      <c r="D255" s="3">
        <v>0.38610038610038599</v>
      </c>
      <c r="E255" s="3">
        <v>0.26640926640926599</v>
      </c>
      <c r="F255" s="3">
        <v>7.7220077220077205E-2</v>
      </c>
      <c r="G255" s="3">
        <v>0</v>
      </c>
      <c r="H255" s="3">
        <v>0</v>
      </c>
    </row>
    <row r="256" spans="1:8" x14ac:dyDescent="0.3">
      <c r="B256" s="3">
        <v>3.9999999999999897E-6</v>
      </c>
      <c r="C256" s="3">
        <v>0.106321839080459</v>
      </c>
      <c r="D256" s="3">
        <v>0.21839080459770099</v>
      </c>
      <c r="E256" s="3">
        <v>0.28735632183908</v>
      </c>
      <c r="F256" s="3">
        <v>0.22701149425287301</v>
      </c>
      <c r="G256" s="3">
        <v>0.14367816091954</v>
      </c>
      <c r="H256" s="3">
        <v>1.72413793103448E-2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22E0-2A41-4EE1-87FE-6125D436B0F3}">
  <dimension ref="A1:M249"/>
  <sheetViews>
    <sheetView topLeftCell="A229" workbookViewId="0">
      <selection activeCell="H248" sqref="H248"/>
    </sheetView>
  </sheetViews>
  <sheetFormatPr defaultRowHeight="14.4" x14ac:dyDescent="0.3"/>
  <sheetData>
    <row r="1" spans="1:11" x14ac:dyDescent="0.3">
      <c r="B1" t="s">
        <v>0</v>
      </c>
    </row>
    <row r="3" spans="1:11" x14ac:dyDescent="0.3">
      <c r="A3" t="s">
        <v>170</v>
      </c>
      <c r="B3" s="3">
        <v>4.9999999999999902E-7</v>
      </c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B4" t="s">
        <v>171</v>
      </c>
      <c r="C4" t="s">
        <v>161</v>
      </c>
      <c r="D4" t="s">
        <v>162</v>
      </c>
      <c r="E4" t="s">
        <v>163</v>
      </c>
      <c r="F4" t="s">
        <v>164</v>
      </c>
      <c r="G4" t="s">
        <v>165</v>
      </c>
      <c r="H4" t="s">
        <v>166</v>
      </c>
      <c r="I4" t="s">
        <v>167</v>
      </c>
      <c r="J4" t="s">
        <v>168</v>
      </c>
      <c r="K4" t="s">
        <v>169</v>
      </c>
    </row>
    <row r="5" spans="1:11" x14ac:dyDescent="0.3">
      <c r="B5" s="3">
        <v>1.9999999999999902E-6</v>
      </c>
      <c r="C5" s="3">
        <v>0.57851239669421395</v>
      </c>
      <c r="D5" s="3">
        <v>0.34297520661156999</v>
      </c>
      <c r="E5" s="3">
        <v>7.43801652892562E-2</v>
      </c>
      <c r="F5" s="3">
        <v>4.13223140495867E-3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 x14ac:dyDescent="0.3">
      <c r="B6" s="3">
        <v>3.0000000000000001E-6</v>
      </c>
      <c r="C6" s="3">
        <v>0.37662337662337603</v>
      </c>
      <c r="D6" s="3">
        <v>0.39480519480519399</v>
      </c>
      <c r="E6" s="3">
        <v>0.174025974025974</v>
      </c>
      <c r="F6" s="3">
        <v>4.6753246753246699E-2</v>
      </c>
      <c r="G6" s="3">
        <v>7.7922077922077896E-3</v>
      </c>
      <c r="H6" s="3">
        <v>0</v>
      </c>
      <c r="I6" s="3">
        <v>0</v>
      </c>
      <c r="J6" s="3">
        <v>0</v>
      </c>
      <c r="K6" s="3">
        <v>0</v>
      </c>
    </row>
    <row r="7" spans="1:11" x14ac:dyDescent="0.3">
      <c r="B7" s="3">
        <v>3.9999999999999897E-6</v>
      </c>
      <c r="C7" s="3">
        <v>0.27201565557729901</v>
      </c>
      <c r="D7" s="3">
        <v>0.39530332681017599</v>
      </c>
      <c r="E7" s="3">
        <v>0.22896281800391299</v>
      </c>
      <c r="F7" s="3">
        <v>8.2191780821917804E-2</v>
      </c>
      <c r="G7" s="3">
        <v>2.1526418786692699E-2</v>
      </c>
      <c r="H7" s="3">
        <v>0</v>
      </c>
      <c r="I7" s="3">
        <v>0</v>
      </c>
      <c r="J7" s="3">
        <v>0</v>
      </c>
      <c r="K7" s="3">
        <v>0</v>
      </c>
    </row>
    <row r="8" spans="1:11" x14ac:dyDescent="0.3">
      <c r="B8" s="3">
        <v>4.9999999999999902E-6</v>
      </c>
      <c r="C8" s="3">
        <v>0.21280276816608901</v>
      </c>
      <c r="D8" s="3">
        <v>0.37370242214532801</v>
      </c>
      <c r="E8" s="3">
        <v>0.25432525951557</v>
      </c>
      <c r="F8" s="3">
        <v>0.112456747404844</v>
      </c>
      <c r="G8" s="3">
        <v>3.6332179930795801E-2</v>
      </c>
      <c r="H8" s="3">
        <v>1.03806228373702E-2</v>
      </c>
      <c r="I8" s="3">
        <v>0</v>
      </c>
      <c r="J8" s="3">
        <v>0</v>
      </c>
      <c r="K8" s="3">
        <v>0</v>
      </c>
    </row>
    <row r="9" spans="1:11" x14ac:dyDescent="0.3">
      <c r="B9" s="3">
        <v>6.0000000000000002E-6</v>
      </c>
      <c r="C9" s="3">
        <v>0.134812286689419</v>
      </c>
      <c r="D9" s="3">
        <v>0.30034129692832701</v>
      </c>
      <c r="E9" s="3">
        <v>0.27815699658703003</v>
      </c>
      <c r="F9" s="3">
        <v>0.17235494880546001</v>
      </c>
      <c r="G9" s="3">
        <v>8.0204778156996503E-2</v>
      </c>
      <c r="H9" s="3">
        <v>2.38907849829351E-2</v>
      </c>
      <c r="I9" s="3">
        <v>1.0238907849829299E-2</v>
      </c>
      <c r="J9" s="3">
        <v>0</v>
      </c>
      <c r="K9" s="3">
        <v>0</v>
      </c>
    </row>
    <row r="10" spans="1:11" x14ac:dyDescent="0.3">
      <c r="B10" s="3">
        <v>6.9999999999999897E-6</v>
      </c>
      <c r="C10" s="3">
        <v>0.10879999999999999</v>
      </c>
      <c r="D10" s="3">
        <v>0.27039999999999897</v>
      </c>
      <c r="E10" s="3">
        <v>0.28159999999999902</v>
      </c>
      <c r="F10" s="3">
        <v>0.1888</v>
      </c>
      <c r="G10" s="3">
        <v>0.1008</v>
      </c>
      <c r="H10" s="3">
        <v>3.8399999999999899E-2</v>
      </c>
      <c r="I10" s="3">
        <v>1.12E-2</v>
      </c>
      <c r="J10" s="3">
        <v>0</v>
      </c>
      <c r="K10" s="3">
        <v>0</v>
      </c>
    </row>
    <row r="11" spans="1:11" x14ac:dyDescent="0.3">
      <c r="B11" s="3">
        <v>7.9999999999999895E-6</v>
      </c>
      <c r="C11" s="3">
        <v>7.2307692307692295E-2</v>
      </c>
      <c r="D11" s="3">
        <v>0.21384615384615299</v>
      </c>
      <c r="E11" s="3">
        <v>0.261538461538461</v>
      </c>
      <c r="F11" s="3">
        <v>0.212307692307692</v>
      </c>
      <c r="G11" s="3">
        <v>0.133846153846153</v>
      </c>
      <c r="H11" s="3">
        <v>6.6153846153846105E-2</v>
      </c>
      <c r="I11" s="3">
        <v>2.76923076923077E-2</v>
      </c>
      <c r="J11" s="3">
        <v>9.2307692307692299E-3</v>
      </c>
      <c r="K11" s="3">
        <v>3.07692307692307E-3</v>
      </c>
    </row>
    <row r="14" spans="1:11" x14ac:dyDescent="0.3">
      <c r="A14" t="s">
        <v>170</v>
      </c>
      <c r="B14" s="3">
        <v>4.9999999999999902E-7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3">
      <c r="B15" t="s">
        <v>171</v>
      </c>
      <c r="C15" t="s">
        <v>161</v>
      </c>
      <c r="D15" t="s">
        <v>162</v>
      </c>
      <c r="E15" t="s">
        <v>163</v>
      </c>
      <c r="F15" t="s">
        <v>164</v>
      </c>
      <c r="G15" t="s">
        <v>165</v>
      </c>
      <c r="H15" t="s">
        <v>166</v>
      </c>
      <c r="I15" t="s">
        <v>167</v>
      </c>
      <c r="J15" t="s">
        <v>168</v>
      </c>
      <c r="K15" t="s">
        <v>169</v>
      </c>
    </row>
    <row r="16" spans="1:11" x14ac:dyDescent="0.3">
      <c r="B16" s="3">
        <v>1.9999999999999902E-6</v>
      </c>
      <c r="C16" s="3">
        <v>0.60580912863070502</v>
      </c>
      <c r="D16" s="3">
        <v>0.32780082987551801</v>
      </c>
      <c r="E16" s="3">
        <v>6.6390041493775906E-2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x14ac:dyDescent="0.3">
      <c r="B17" s="3">
        <v>3.0000000000000001E-6</v>
      </c>
      <c r="C17" s="3">
        <v>0.38596491228070101</v>
      </c>
      <c r="D17" s="3">
        <v>0.38095238095237999</v>
      </c>
      <c r="E17" s="3">
        <v>0.15288220551378401</v>
      </c>
      <c r="F17" s="3">
        <v>4.01002506265664E-2</v>
      </c>
      <c r="G17" s="3">
        <v>1.00250626566416E-2</v>
      </c>
      <c r="H17" s="3">
        <v>5.0125313283208E-3</v>
      </c>
      <c r="I17" s="3">
        <v>1.00250626566416E-2</v>
      </c>
      <c r="J17" s="3">
        <v>5.0125313283208E-3</v>
      </c>
      <c r="K17" s="3">
        <v>1.00250626566416E-2</v>
      </c>
    </row>
    <row r="18" spans="1:11" x14ac:dyDescent="0.3">
      <c r="B18" s="3">
        <v>3.9999999999999897E-6</v>
      </c>
      <c r="C18" s="3">
        <v>0.251748251748251</v>
      </c>
      <c r="D18" s="3">
        <v>0.374125874125874</v>
      </c>
      <c r="E18" s="3">
        <v>0.23426573426573399</v>
      </c>
      <c r="F18" s="3">
        <v>8.7412587412587395E-2</v>
      </c>
      <c r="G18" s="3">
        <v>3.6713286713286698E-2</v>
      </c>
      <c r="H18" s="3">
        <v>1.74825174825174E-3</v>
      </c>
      <c r="I18" s="3">
        <v>6.9930069930069904E-3</v>
      </c>
      <c r="J18" s="3">
        <v>3.49650349650349E-3</v>
      </c>
      <c r="K18" s="3">
        <v>3.49650349650349E-3</v>
      </c>
    </row>
    <row r="19" spans="1:11" x14ac:dyDescent="0.3">
      <c r="B19" s="3">
        <v>4.9999999999999902E-6</v>
      </c>
      <c r="C19" s="3">
        <v>0.20853858784893201</v>
      </c>
      <c r="D19" s="3">
        <v>0.37438423645320201</v>
      </c>
      <c r="E19" s="3">
        <v>0.257799671592775</v>
      </c>
      <c r="F19" s="3">
        <v>0.111658456486042</v>
      </c>
      <c r="G19" s="3">
        <v>3.77668308702791E-2</v>
      </c>
      <c r="H19" s="3">
        <v>9.8522167487684695E-3</v>
      </c>
      <c r="I19" s="3">
        <v>0</v>
      </c>
      <c r="J19" s="3">
        <v>0</v>
      </c>
      <c r="K19" s="3">
        <v>0</v>
      </c>
    </row>
    <row r="20" spans="1:11" x14ac:dyDescent="0.3">
      <c r="B20" s="3">
        <v>6.0000000000000002E-6</v>
      </c>
      <c r="C20" s="3">
        <v>0.138790035587188</v>
      </c>
      <c r="D20" s="3">
        <v>0.30960854092526602</v>
      </c>
      <c r="E20" s="3">
        <v>0.277580071174377</v>
      </c>
      <c r="F20" s="3">
        <v>0.16548042704626301</v>
      </c>
      <c r="G20" s="3">
        <v>7.6512455516014197E-2</v>
      </c>
      <c r="H20" s="3">
        <v>2.6690391459074699E-2</v>
      </c>
      <c r="I20" s="3">
        <v>5.3380782918149398E-3</v>
      </c>
      <c r="J20" s="3">
        <v>0</v>
      </c>
      <c r="K20" s="3">
        <v>0</v>
      </c>
    </row>
    <row r="21" spans="1:11" x14ac:dyDescent="0.3">
      <c r="B21" s="3">
        <v>6.9999999999999897E-6</v>
      </c>
      <c r="C21" s="3">
        <v>6.9219440353460907E-2</v>
      </c>
      <c r="D21" s="3">
        <v>0.20913107511045601</v>
      </c>
      <c r="E21" s="3">
        <v>0.26509572901325401</v>
      </c>
      <c r="F21" s="3">
        <v>0.22091310751104501</v>
      </c>
      <c r="G21" s="3">
        <v>0.13549337260677399</v>
      </c>
      <c r="H21" s="3">
        <v>6.6273932253313697E-2</v>
      </c>
      <c r="I21" s="3">
        <v>2.3564064801178199E-2</v>
      </c>
      <c r="J21" s="3">
        <v>8.8365243004418208E-3</v>
      </c>
      <c r="K21" s="3">
        <v>1.4727540500736301E-3</v>
      </c>
    </row>
    <row r="22" spans="1:11" x14ac:dyDescent="0.3">
      <c r="B22" s="3">
        <v>7.9999999999999895E-6</v>
      </c>
      <c r="C22" s="3">
        <v>7.0229007633587706E-2</v>
      </c>
      <c r="D22" s="3">
        <v>0.21068702290076299</v>
      </c>
      <c r="E22" s="3">
        <v>0.26564885496183199</v>
      </c>
      <c r="F22" s="3">
        <v>0.21068702290076299</v>
      </c>
      <c r="G22" s="3">
        <v>0.13587786259541901</v>
      </c>
      <c r="H22" s="3">
        <v>6.7175572519083904E-2</v>
      </c>
      <c r="I22" s="3">
        <v>2.90076335877862E-2</v>
      </c>
      <c r="J22" s="3">
        <v>7.63358778625954E-3</v>
      </c>
      <c r="K22" s="3">
        <v>3.0534351145038098E-3</v>
      </c>
    </row>
    <row r="25" spans="1:11" x14ac:dyDescent="0.3">
      <c r="A25" t="s">
        <v>170</v>
      </c>
      <c r="B25" s="3">
        <v>4.9999999999999902E-7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">
      <c r="B26" t="s">
        <v>171</v>
      </c>
      <c r="C26" t="s">
        <v>161</v>
      </c>
      <c r="D26" t="s">
        <v>162</v>
      </c>
      <c r="E26" t="s">
        <v>163</v>
      </c>
      <c r="F26" t="s">
        <v>164</v>
      </c>
      <c r="G26" t="s">
        <v>165</v>
      </c>
      <c r="H26" t="s">
        <v>166</v>
      </c>
      <c r="I26" t="s">
        <v>167</v>
      </c>
      <c r="J26" t="s">
        <v>168</v>
      </c>
      <c r="K26" t="s">
        <v>169</v>
      </c>
    </row>
    <row r="27" spans="1:11" x14ac:dyDescent="0.3">
      <c r="B27" s="3">
        <v>1.9999999999999902E-6</v>
      </c>
      <c r="C27" s="3">
        <v>0.59670781893004099</v>
      </c>
      <c r="D27" s="3">
        <v>0.329218106995884</v>
      </c>
      <c r="E27" s="3">
        <v>6.9958847736625501E-2</v>
      </c>
      <c r="F27" s="3">
        <v>4.11522633744856E-3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3">
      <c r="B28" s="3">
        <v>3.0000000000000001E-6</v>
      </c>
      <c r="C28" s="3">
        <v>0.39353099730458202</v>
      </c>
      <c r="D28" s="3">
        <v>0.40700808625336898</v>
      </c>
      <c r="E28" s="3">
        <v>0.15633423180592901</v>
      </c>
      <c r="F28" s="3">
        <v>3.7735849056603703E-2</v>
      </c>
      <c r="G28" s="3">
        <v>5.3908355795148199E-3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3">
      <c r="B29" s="3">
        <v>3.9999999999999897E-6</v>
      </c>
      <c r="C29" s="3">
        <v>0.21839080459770099</v>
      </c>
      <c r="D29" s="3">
        <v>0.38218390804597702</v>
      </c>
      <c r="E29" s="3">
        <v>0.248563218390804</v>
      </c>
      <c r="F29" s="3">
        <v>8.9080459770114903E-2</v>
      </c>
      <c r="G29" s="3">
        <v>2.8735632183908E-2</v>
      </c>
      <c r="H29" s="3">
        <v>8.6206896551724102E-3</v>
      </c>
      <c r="I29" s="3">
        <v>1.1494252873563199E-2</v>
      </c>
      <c r="J29" s="3">
        <v>5.7471264367815996E-3</v>
      </c>
      <c r="K29" s="3">
        <v>7.1839080459770097E-3</v>
      </c>
    </row>
    <row r="30" spans="1:11" x14ac:dyDescent="0.3">
      <c r="B30" s="3">
        <v>4.9999999999999902E-6</v>
      </c>
      <c r="C30" s="3">
        <v>0.208480565371024</v>
      </c>
      <c r="D30" s="3">
        <v>0.36749116607773802</v>
      </c>
      <c r="E30" s="3">
        <v>0.25971731448763202</v>
      </c>
      <c r="F30" s="3">
        <v>0.11484098939929301</v>
      </c>
      <c r="G30" s="3">
        <v>4.0636042402826797E-2</v>
      </c>
      <c r="H30" s="3">
        <v>8.8339222614840993E-3</v>
      </c>
      <c r="I30" s="3">
        <v>0</v>
      </c>
      <c r="J30" s="3">
        <v>0</v>
      </c>
      <c r="K30" s="3">
        <v>0</v>
      </c>
    </row>
    <row r="31" spans="1:11" x14ac:dyDescent="0.3">
      <c r="B31" s="3">
        <v>6.0000000000000002E-6</v>
      </c>
      <c r="C31" s="3">
        <v>0.14571948998178499</v>
      </c>
      <c r="D31" s="3">
        <v>0.31693989071038198</v>
      </c>
      <c r="E31" s="3">
        <v>0.27322404371584602</v>
      </c>
      <c r="F31" s="3">
        <v>0.16029143897996301</v>
      </c>
      <c r="G31" s="3">
        <v>7.2859744990892497E-2</v>
      </c>
      <c r="H31" s="3">
        <v>2.5500910746812301E-2</v>
      </c>
      <c r="I31" s="3">
        <v>5.4644808743169303E-3</v>
      </c>
      <c r="J31" s="3">
        <v>0</v>
      </c>
      <c r="K31" s="3">
        <v>0</v>
      </c>
    </row>
    <row r="32" spans="1:11" x14ac:dyDescent="0.3">
      <c r="B32" s="3">
        <v>6.9999999999999897E-6</v>
      </c>
      <c r="C32" s="3">
        <v>8.7748344370860903E-2</v>
      </c>
      <c r="D32" s="3">
        <v>0.23675496688741701</v>
      </c>
      <c r="E32" s="3">
        <v>0.278145695364238</v>
      </c>
      <c r="F32" s="3">
        <v>0.19867549668874099</v>
      </c>
      <c r="G32" s="3">
        <v>0.115894039735099</v>
      </c>
      <c r="H32" s="3">
        <v>5.2980132450331098E-2</v>
      </c>
      <c r="I32" s="3">
        <v>2.1523178807947001E-2</v>
      </c>
      <c r="J32" s="3">
        <v>4.9668874172185398E-3</v>
      </c>
      <c r="K32" s="3">
        <v>3.3112582781456902E-3</v>
      </c>
    </row>
    <row r="33" spans="1:11" x14ac:dyDescent="0.3">
      <c r="B33" s="3">
        <v>7.9999999999999895E-6</v>
      </c>
      <c r="C33" s="3">
        <v>7.4960127591706505E-2</v>
      </c>
      <c r="D33" s="3">
        <v>0.21531100478468801</v>
      </c>
      <c r="E33" s="3">
        <v>0.271132376395534</v>
      </c>
      <c r="F33" s="3">
        <v>0.20733652312599599</v>
      </c>
      <c r="G33" s="3">
        <v>0.13397129186602799</v>
      </c>
      <c r="H33" s="3">
        <v>6.2200956937799E-2</v>
      </c>
      <c r="I33" s="3">
        <v>2.3923444976076499E-2</v>
      </c>
      <c r="J33" s="3">
        <v>1.1164274322169E-2</v>
      </c>
      <c r="K33" s="3">
        <v>0</v>
      </c>
    </row>
    <row r="37" spans="1:11" x14ac:dyDescent="0.3">
      <c r="B37" t="s">
        <v>11</v>
      </c>
    </row>
    <row r="39" spans="1:11" x14ac:dyDescent="0.3">
      <c r="A39" t="s">
        <v>170</v>
      </c>
      <c r="B39" s="3">
        <v>4.9999999999999902E-7</v>
      </c>
      <c r="C39" s="3"/>
      <c r="D39" s="3"/>
      <c r="E39" s="3"/>
      <c r="F39" s="3"/>
      <c r="G39" s="3"/>
      <c r="H39" s="3"/>
    </row>
    <row r="40" spans="1:11" x14ac:dyDescent="0.3">
      <c r="B40" t="s">
        <v>171</v>
      </c>
      <c r="C40" t="s">
        <v>161</v>
      </c>
      <c r="D40" t="s">
        <v>162</v>
      </c>
      <c r="E40" t="s">
        <v>163</v>
      </c>
      <c r="F40" t="s">
        <v>164</v>
      </c>
      <c r="G40" t="s">
        <v>165</v>
      </c>
      <c r="H40" t="s">
        <v>166</v>
      </c>
    </row>
    <row r="41" spans="1:11" x14ac:dyDescent="0.3">
      <c r="B41" s="3">
        <v>1.9999999999999902E-6</v>
      </c>
      <c r="C41" s="3">
        <v>0.89051094890510896</v>
      </c>
      <c r="D41" s="3">
        <v>0.10948905109489</v>
      </c>
      <c r="E41" s="3">
        <v>0</v>
      </c>
      <c r="F41" s="3">
        <v>0</v>
      </c>
      <c r="G41" s="3">
        <v>0</v>
      </c>
      <c r="H41" s="3">
        <v>0</v>
      </c>
    </row>
    <row r="42" spans="1:11" x14ac:dyDescent="0.3">
      <c r="B42" s="3">
        <v>3.9999999999999897E-6</v>
      </c>
      <c r="C42" s="3">
        <v>0.78048780487804803</v>
      </c>
      <c r="D42" s="3">
        <v>0.20121951219512099</v>
      </c>
      <c r="E42" s="3">
        <v>1.8292682926829201E-2</v>
      </c>
      <c r="F42" s="3">
        <v>0</v>
      </c>
      <c r="G42" s="3">
        <v>0</v>
      </c>
      <c r="H42" s="3">
        <v>0</v>
      </c>
    </row>
    <row r="43" spans="1:11" x14ac:dyDescent="0.3">
      <c r="B43" s="3">
        <v>6.0000000000000002E-6</v>
      </c>
      <c r="C43" s="3">
        <v>0.74712643678160895</v>
      </c>
      <c r="D43" s="3">
        <v>0.229885057471264</v>
      </c>
      <c r="E43" s="3">
        <v>2.2988505747126398E-2</v>
      </c>
      <c r="F43" s="3">
        <v>0</v>
      </c>
      <c r="G43" s="3">
        <v>0</v>
      </c>
      <c r="H43" s="3">
        <v>0</v>
      </c>
    </row>
    <row r="44" spans="1:11" x14ac:dyDescent="0.3">
      <c r="B44" s="3">
        <v>7.9999999999999895E-6</v>
      </c>
      <c r="C44" s="3">
        <v>0.54077253218884103</v>
      </c>
      <c r="D44" s="3">
        <v>0.28755364806866901</v>
      </c>
      <c r="E44" s="3">
        <v>0.10729613733905501</v>
      </c>
      <c r="F44" s="3">
        <v>3.8626609442059999E-2</v>
      </c>
      <c r="G44" s="3">
        <v>8.58369098712446E-3</v>
      </c>
      <c r="H44" s="3">
        <v>1.7167381974248899E-2</v>
      </c>
    </row>
    <row r="45" spans="1:11" x14ac:dyDescent="0.3">
      <c r="B45" s="3">
        <v>9.9999999999999907E-6</v>
      </c>
      <c r="C45" s="3">
        <v>0.58371040723981804</v>
      </c>
      <c r="D45" s="3">
        <v>0.31674208144796301</v>
      </c>
      <c r="E45" s="3">
        <v>9.0497737556561E-2</v>
      </c>
      <c r="F45" s="3">
        <v>9.0497737556561007E-3</v>
      </c>
      <c r="G45" s="3">
        <v>0</v>
      </c>
      <c r="H45" s="3">
        <v>0</v>
      </c>
    </row>
    <row r="46" spans="1:11" x14ac:dyDescent="0.3">
      <c r="B46" s="3">
        <v>1.49999999999999E-5</v>
      </c>
      <c r="C46" s="3">
        <v>0.35734072022160601</v>
      </c>
      <c r="D46" s="3">
        <v>0.360110803324099</v>
      </c>
      <c r="E46" s="3">
        <v>0.18559556786703599</v>
      </c>
      <c r="F46" s="3">
        <v>6.9252077562326805E-2</v>
      </c>
      <c r="G46" s="3">
        <v>2.2160664819944501E-2</v>
      </c>
      <c r="H46" s="3">
        <v>5.5401662049861401E-3</v>
      </c>
    </row>
    <row r="47" spans="1:11" x14ac:dyDescent="0.3">
      <c r="B47" s="3">
        <v>1.99999999999999E-5</v>
      </c>
      <c r="C47" s="3">
        <v>0.360110803324099</v>
      </c>
      <c r="D47" s="3">
        <v>0.35734072022160601</v>
      </c>
      <c r="E47" s="3">
        <v>0.182825484764542</v>
      </c>
      <c r="F47" s="3">
        <v>6.6481994459833701E-2</v>
      </c>
      <c r="G47" s="3">
        <v>2.7700831024930699E-2</v>
      </c>
      <c r="H47" s="3">
        <v>5.5401662049861401E-3</v>
      </c>
    </row>
    <row r="50" spans="1:8" x14ac:dyDescent="0.3">
      <c r="A50" t="s">
        <v>170</v>
      </c>
      <c r="B50" s="3">
        <v>4.9999999999999902E-7</v>
      </c>
      <c r="C50" s="3"/>
      <c r="D50" s="3"/>
      <c r="E50" s="3"/>
      <c r="F50" s="3"/>
      <c r="G50" s="3"/>
      <c r="H50" s="3"/>
    </row>
    <row r="51" spans="1:8" x14ac:dyDescent="0.3">
      <c r="B51" t="s">
        <v>171</v>
      </c>
      <c r="C51" t="s">
        <v>161</v>
      </c>
      <c r="D51" t="s">
        <v>162</v>
      </c>
      <c r="E51" t="s">
        <v>163</v>
      </c>
      <c r="F51" t="s">
        <v>164</v>
      </c>
      <c r="G51" t="s">
        <v>165</v>
      </c>
      <c r="H51" t="s">
        <v>166</v>
      </c>
    </row>
    <row r="52" spans="1:8" x14ac:dyDescent="0.3">
      <c r="B52" s="3">
        <v>1.9999999999999902E-6</v>
      </c>
      <c r="C52" s="3">
        <v>0.91729323308270605</v>
      </c>
      <c r="D52" s="3">
        <v>8.2706766917293201E-2</v>
      </c>
      <c r="E52" s="3">
        <v>0</v>
      </c>
      <c r="F52" s="3">
        <v>0</v>
      </c>
      <c r="G52" s="3">
        <v>0</v>
      </c>
      <c r="H52" s="3">
        <v>0</v>
      </c>
    </row>
    <row r="53" spans="1:8" x14ac:dyDescent="0.3">
      <c r="B53" s="3">
        <v>3.9999999999999897E-6</v>
      </c>
      <c r="C53" s="3">
        <v>0.78658536585365801</v>
      </c>
      <c r="D53" s="3">
        <v>0.18292682926829201</v>
      </c>
      <c r="E53" s="3">
        <v>3.04878048780487E-2</v>
      </c>
      <c r="F53" s="3">
        <v>0</v>
      </c>
      <c r="G53" s="3">
        <v>0</v>
      </c>
      <c r="H53" s="3">
        <v>0</v>
      </c>
    </row>
    <row r="54" spans="1:8" x14ac:dyDescent="0.3">
      <c r="B54" s="3">
        <v>6.0000000000000002E-6</v>
      </c>
      <c r="C54" s="3">
        <v>0.739884393063583</v>
      </c>
      <c r="D54" s="3">
        <v>0.22543352601156</v>
      </c>
      <c r="E54" s="3">
        <v>3.4682080924855398E-2</v>
      </c>
      <c r="F54" s="3">
        <v>0</v>
      </c>
      <c r="G54" s="3">
        <v>0</v>
      </c>
      <c r="H54" s="3">
        <v>0</v>
      </c>
    </row>
    <row r="55" spans="1:8" x14ac:dyDescent="0.3">
      <c r="B55" s="3">
        <v>7.9999999999999895E-6</v>
      </c>
      <c r="C55" s="3">
        <v>0.66326530612244805</v>
      </c>
      <c r="D55" s="3">
        <v>0.28571428571428498</v>
      </c>
      <c r="E55" s="3">
        <v>5.10204081632653E-2</v>
      </c>
      <c r="F55" s="3">
        <v>0</v>
      </c>
      <c r="G55" s="3">
        <v>0</v>
      </c>
      <c r="H55" s="3">
        <v>0</v>
      </c>
    </row>
    <row r="56" spans="1:8" x14ac:dyDescent="0.3">
      <c r="B56" s="3">
        <v>9.9999999999999907E-6</v>
      </c>
      <c r="C56" s="3">
        <v>0.58482142857142805</v>
      </c>
      <c r="D56" s="3">
        <v>0.32589285714285698</v>
      </c>
      <c r="E56" s="3">
        <v>8.4821428571428506E-2</v>
      </c>
      <c r="F56" s="3">
        <v>4.4642857142857097E-3</v>
      </c>
      <c r="G56" s="3">
        <v>0</v>
      </c>
      <c r="H56" s="3">
        <v>0</v>
      </c>
    </row>
    <row r="57" spans="1:8" x14ac:dyDescent="0.3">
      <c r="B57" s="3">
        <v>1.49999999999999E-5</v>
      </c>
      <c r="C57" s="3">
        <v>0.41584158415841499</v>
      </c>
      <c r="D57" s="3">
        <v>0.36303630363036199</v>
      </c>
      <c r="E57" s="3">
        <v>0.158415841584158</v>
      </c>
      <c r="F57" s="3">
        <v>5.2805280528052799E-2</v>
      </c>
      <c r="G57" s="3">
        <v>9.9009900990098994E-3</v>
      </c>
      <c r="H57" s="3">
        <v>0</v>
      </c>
    </row>
    <row r="58" spans="1:8" x14ac:dyDescent="0.3">
      <c r="B58" s="3">
        <v>1.99999999999999E-5</v>
      </c>
      <c r="C58" s="3">
        <v>0.29139072847682101</v>
      </c>
      <c r="D58" s="3">
        <v>0.34216335540838799</v>
      </c>
      <c r="E58" s="3">
        <v>0.21412803532008801</v>
      </c>
      <c r="F58" s="3">
        <v>9.7130242825607005E-2</v>
      </c>
      <c r="G58" s="3">
        <v>3.7527593818984503E-2</v>
      </c>
      <c r="H58" s="3">
        <v>1.7660044150110299E-2</v>
      </c>
    </row>
    <row r="61" spans="1:8" x14ac:dyDescent="0.3">
      <c r="A61" t="s">
        <v>170</v>
      </c>
      <c r="B61" s="3">
        <v>4.9999999999999902E-7</v>
      </c>
      <c r="C61" s="3"/>
      <c r="D61" s="3"/>
      <c r="E61" s="3"/>
      <c r="F61" s="3"/>
      <c r="G61" s="3"/>
      <c r="H61" s="3"/>
    </row>
    <row r="62" spans="1:8" x14ac:dyDescent="0.3">
      <c r="B62" t="s">
        <v>171</v>
      </c>
      <c r="C62" t="s">
        <v>161</v>
      </c>
      <c r="D62" t="s">
        <v>162</v>
      </c>
      <c r="E62" t="s">
        <v>163</v>
      </c>
      <c r="F62" t="s">
        <v>164</v>
      </c>
      <c r="G62" t="s">
        <v>165</v>
      </c>
      <c r="H62" t="s">
        <v>166</v>
      </c>
    </row>
    <row r="63" spans="1:8" x14ac:dyDescent="0.3">
      <c r="B63" s="3">
        <v>1.9999999999999902E-6</v>
      </c>
      <c r="C63" s="3">
        <v>0.93233082706766901</v>
      </c>
      <c r="D63" s="3">
        <v>6.7669172932330796E-2</v>
      </c>
      <c r="E63" s="3">
        <v>0</v>
      </c>
      <c r="F63" s="3">
        <v>0</v>
      </c>
      <c r="G63" s="3">
        <v>0</v>
      </c>
      <c r="H63" s="3">
        <v>0</v>
      </c>
    </row>
    <row r="64" spans="1:8" x14ac:dyDescent="0.3">
      <c r="B64" s="3">
        <v>3.9999999999999897E-6</v>
      </c>
      <c r="C64" s="3">
        <v>0.83552631578947301</v>
      </c>
      <c r="D64" s="3">
        <v>0.15131578947368399</v>
      </c>
      <c r="E64" s="3">
        <v>1.3157894736842099E-2</v>
      </c>
      <c r="F64" s="3">
        <v>0</v>
      </c>
      <c r="G64" s="3">
        <v>0</v>
      </c>
      <c r="H64" s="3">
        <v>0</v>
      </c>
    </row>
    <row r="65" spans="1:11" x14ac:dyDescent="0.3">
      <c r="B65" s="3">
        <v>6.0000000000000002E-6</v>
      </c>
      <c r="C65" s="3">
        <v>0.75739644970414099</v>
      </c>
      <c r="D65" s="3">
        <v>0.218934911242603</v>
      </c>
      <c r="E65" s="3">
        <v>2.3668639053254399E-2</v>
      </c>
      <c r="F65" s="3">
        <v>0</v>
      </c>
      <c r="G65" s="3">
        <v>0</v>
      </c>
      <c r="H65" s="3">
        <v>0</v>
      </c>
    </row>
    <row r="66" spans="1:11" x14ac:dyDescent="0.3">
      <c r="B66" s="3">
        <v>7.9999999999999895E-6</v>
      </c>
      <c r="C66" s="3">
        <v>0.56652360515021405</v>
      </c>
      <c r="D66" s="3">
        <v>0.32618025751072899</v>
      </c>
      <c r="E66" s="3">
        <v>9.8712446351931299E-2</v>
      </c>
      <c r="F66" s="3">
        <v>8.58369098712446E-3</v>
      </c>
      <c r="G66" s="3">
        <v>0</v>
      </c>
      <c r="H66" s="3">
        <v>0</v>
      </c>
    </row>
    <row r="67" spans="1:11" x14ac:dyDescent="0.3">
      <c r="B67" s="3">
        <v>9.9999999999999907E-6</v>
      </c>
      <c r="C67" s="3">
        <v>0.536885245901639</v>
      </c>
      <c r="D67" s="3">
        <v>0.33606557377049101</v>
      </c>
      <c r="E67" s="3">
        <v>0.102459016393442</v>
      </c>
      <c r="F67" s="3">
        <v>2.4590163934426201E-2</v>
      </c>
      <c r="G67" s="3">
        <v>0</v>
      </c>
      <c r="H67" s="3">
        <v>0</v>
      </c>
    </row>
    <row r="68" spans="1:11" x14ac:dyDescent="0.3">
      <c r="B68" s="3">
        <v>1.49999999999999E-5</v>
      </c>
      <c r="C68" s="3">
        <v>0.42474916387959799</v>
      </c>
      <c r="D68" s="3">
        <v>0.35785953177257501</v>
      </c>
      <c r="E68" s="3">
        <v>0.157190635451505</v>
      </c>
      <c r="F68" s="3">
        <v>5.0167224080267497E-2</v>
      </c>
      <c r="G68" s="3">
        <v>1.00334448160535E-2</v>
      </c>
      <c r="H68" s="3">
        <v>0</v>
      </c>
    </row>
    <row r="69" spans="1:11" x14ac:dyDescent="0.3">
      <c r="B69" s="3">
        <v>1.99999999999999E-5</v>
      </c>
      <c r="C69" s="3">
        <v>0.36164383561643798</v>
      </c>
      <c r="D69" s="3">
        <v>0.36986301369863001</v>
      </c>
      <c r="E69" s="3">
        <v>0.17808219178082099</v>
      </c>
      <c r="F69" s="3">
        <v>6.5753424657534199E-2</v>
      </c>
      <c r="G69" s="3">
        <v>2.46575342465753E-2</v>
      </c>
      <c r="H69" s="3">
        <v>0</v>
      </c>
    </row>
    <row r="73" spans="1:11" x14ac:dyDescent="0.3">
      <c r="B73" t="s">
        <v>12</v>
      </c>
    </row>
    <row r="75" spans="1:11" x14ac:dyDescent="0.3">
      <c r="A75" t="s">
        <v>170</v>
      </c>
      <c r="B75" s="3">
        <v>4.9999999999999902E-7</v>
      </c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3">
      <c r="B76" t="s">
        <v>171</v>
      </c>
      <c r="C76" t="s">
        <v>161</v>
      </c>
      <c r="D76" t="s">
        <v>162</v>
      </c>
      <c r="E76" t="s">
        <v>163</v>
      </c>
      <c r="F76" t="s">
        <v>164</v>
      </c>
      <c r="G76" t="s">
        <v>165</v>
      </c>
      <c r="H76" t="s">
        <v>166</v>
      </c>
      <c r="I76" t="s">
        <v>167</v>
      </c>
      <c r="J76" t="s">
        <v>168</v>
      </c>
      <c r="K76" t="s">
        <v>169</v>
      </c>
    </row>
    <row r="77" spans="1:11" x14ac:dyDescent="0.3">
      <c r="B77" s="3">
        <v>1.9999999999999902E-6</v>
      </c>
      <c r="C77" s="3">
        <v>0.69387755102040805</v>
      </c>
      <c r="D77" s="3">
        <v>0.25510204081632598</v>
      </c>
      <c r="E77" s="3">
        <v>4.5918367346938702E-2</v>
      </c>
      <c r="F77" s="3">
        <v>5.1020408163265302E-3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</row>
    <row r="78" spans="1:11" x14ac:dyDescent="0.3">
      <c r="B78" s="3">
        <v>3.9999999999999897E-6</v>
      </c>
      <c r="C78" s="3">
        <v>0.59911894273127697</v>
      </c>
      <c r="D78" s="3">
        <v>0.31277533039647498</v>
      </c>
      <c r="E78" s="3">
        <v>7.9295154185022004E-2</v>
      </c>
      <c r="F78" s="3">
        <v>8.8105726872246704E-3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</row>
    <row r="79" spans="1:11" x14ac:dyDescent="0.3">
      <c r="B79" s="3">
        <v>6.0000000000000002E-6</v>
      </c>
      <c r="C79" s="3">
        <v>0.51119402985074602</v>
      </c>
      <c r="D79" s="3">
        <v>0.35447761194029798</v>
      </c>
      <c r="E79" s="3">
        <v>0.111940298507462</v>
      </c>
      <c r="F79" s="3">
        <v>2.2388059701492501E-2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</row>
    <row r="80" spans="1:11" x14ac:dyDescent="0.3">
      <c r="B80" s="3">
        <v>7.9999999999999895E-6</v>
      </c>
      <c r="C80" s="3">
        <v>0.406626506024096</v>
      </c>
      <c r="D80" s="3">
        <v>0.37951807228915602</v>
      </c>
      <c r="E80" s="3">
        <v>0.156626506024096</v>
      </c>
      <c r="F80" s="3">
        <v>4.8192771084337303E-2</v>
      </c>
      <c r="G80" s="3">
        <v>9.0361445783132491E-3</v>
      </c>
      <c r="H80" s="3">
        <v>0</v>
      </c>
      <c r="I80" s="3">
        <v>0</v>
      </c>
      <c r="J80" s="3">
        <v>0</v>
      </c>
      <c r="K80" s="3">
        <v>0</v>
      </c>
    </row>
    <row r="81" spans="1:11" x14ac:dyDescent="0.3">
      <c r="B81" s="3">
        <v>9.9999999999999907E-6</v>
      </c>
      <c r="C81" s="3">
        <v>0.32151300236406599</v>
      </c>
      <c r="D81" s="3">
        <v>0.36879432624113401</v>
      </c>
      <c r="E81" s="3">
        <v>0.19621749408983399</v>
      </c>
      <c r="F81" s="3">
        <v>7.8014184397163094E-2</v>
      </c>
      <c r="G81" s="3">
        <v>2.6004728132387699E-2</v>
      </c>
      <c r="H81" s="3">
        <v>9.4562647754137096E-3</v>
      </c>
      <c r="I81" s="3">
        <v>0</v>
      </c>
      <c r="J81" s="3">
        <v>0</v>
      </c>
      <c r="K81" s="3">
        <v>0</v>
      </c>
    </row>
    <row r="82" spans="1:11" x14ac:dyDescent="0.3">
      <c r="B82" s="3">
        <v>1.49999999999999E-5</v>
      </c>
      <c r="C82" s="3">
        <v>0.21516754850088099</v>
      </c>
      <c r="D82" s="3">
        <v>0.331569664902998</v>
      </c>
      <c r="E82" s="3">
        <v>0.238095238095238</v>
      </c>
      <c r="F82" s="3">
        <v>0.12345679012345601</v>
      </c>
      <c r="G82" s="3">
        <v>5.6437389770723101E-2</v>
      </c>
      <c r="H82" s="3">
        <v>2.4691358024691301E-2</v>
      </c>
      <c r="I82" s="3">
        <v>8.8183421516754793E-3</v>
      </c>
      <c r="J82" s="3">
        <v>1.76366843033509E-3</v>
      </c>
      <c r="K82" s="3">
        <v>0</v>
      </c>
    </row>
    <row r="83" spans="1:11" x14ac:dyDescent="0.3">
      <c r="B83" s="3">
        <v>1.99999999999999E-5</v>
      </c>
      <c r="C83" s="3">
        <v>0.124338624338624</v>
      </c>
      <c r="D83" s="3">
        <v>0.25661375661375602</v>
      </c>
      <c r="E83" s="3">
        <v>0.24338624338624301</v>
      </c>
      <c r="F83" s="3">
        <v>0.171957671957671</v>
      </c>
      <c r="G83" s="3">
        <v>0.105820105820105</v>
      </c>
      <c r="H83" s="3">
        <v>5.4232804232804202E-2</v>
      </c>
      <c r="I83" s="3">
        <v>2.77777777777777E-2</v>
      </c>
      <c r="J83" s="3">
        <v>1.1904761904761901E-2</v>
      </c>
      <c r="K83" s="3">
        <v>3.9682539682539602E-3</v>
      </c>
    </row>
    <row r="86" spans="1:11" x14ac:dyDescent="0.3">
      <c r="A86" t="s">
        <v>170</v>
      </c>
      <c r="B86" s="3">
        <v>4.9999999999999902E-7</v>
      </c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3">
      <c r="B87" t="s">
        <v>171</v>
      </c>
      <c r="C87" t="s">
        <v>161</v>
      </c>
      <c r="D87" t="s">
        <v>162</v>
      </c>
      <c r="E87" t="s">
        <v>163</v>
      </c>
      <c r="F87" t="s">
        <v>164</v>
      </c>
      <c r="G87" t="s">
        <v>165</v>
      </c>
      <c r="H87" t="s">
        <v>166</v>
      </c>
      <c r="I87" t="s">
        <v>167</v>
      </c>
      <c r="J87" t="s">
        <v>168</v>
      </c>
      <c r="K87" t="s">
        <v>169</v>
      </c>
    </row>
    <row r="88" spans="1:11" x14ac:dyDescent="0.3">
      <c r="B88" s="3">
        <v>1.9999999999999902E-6</v>
      </c>
      <c r="C88" s="3">
        <v>0.69892473118279497</v>
      </c>
      <c r="D88" s="3">
        <v>0.241935483870967</v>
      </c>
      <c r="E88" s="3">
        <v>5.3763440860214999E-2</v>
      </c>
      <c r="F88" s="3">
        <v>5.3763440860214997E-3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</row>
    <row r="89" spans="1:11" x14ac:dyDescent="0.3">
      <c r="B89" s="3">
        <v>3.9999999999999897E-6</v>
      </c>
      <c r="C89" s="3">
        <v>0.6</v>
      </c>
      <c r="D89" s="3">
        <v>0.31555555555555498</v>
      </c>
      <c r="E89" s="3">
        <v>7.5555555555555501E-2</v>
      </c>
      <c r="F89" s="3">
        <v>8.8888888888888802E-3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</row>
    <row r="90" spans="1:11" x14ac:dyDescent="0.3">
      <c r="B90" s="3">
        <v>6.0000000000000002E-6</v>
      </c>
      <c r="C90" s="3">
        <v>0.496428571428571</v>
      </c>
      <c r="D90" s="3">
        <v>0.36428571428571399</v>
      </c>
      <c r="E90" s="3">
        <v>0.11785714285714199</v>
      </c>
      <c r="F90" s="3">
        <v>2.1428571428571401E-2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</row>
    <row r="91" spans="1:11" x14ac:dyDescent="0.3">
      <c r="B91" s="3">
        <v>7.9999999999999895E-6</v>
      </c>
      <c r="C91" s="3">
        <v>0.35897435897435798</v>
      </c>
      <c r="D91" s="3">
        <v>0.38205128205128203</v>
      </c>
      <c r="E91" s="3">
        <v>0.17948717948717899</v>
      </c>
      <c r="F91" s="3">
        <v>5.8974358974358897E-2</v>
      </c>
      <c r="G91" s="3">
        <v>2.0512820512820499E-2</v>
      </c>
      <c r="H91" s="3">
        <v>0</v>
      </c>
      <c r="I91" s="3">
        <v>0</v>
      </c>
      <c r="J91" s="3">
        <v>0</v>
      </c>
      <c r="K91" s="3">
        <v>0</v>
      </c>
    </row>
    <row r="92" spans="1:11" x14ac:dyDescent="0.3">
      <c r="B92" s="3">
        <v>9.9999999999999907E-6</v>
      </c>
      <c r="C92" s="3">
        <v>0.27822580645161199</v>
      </c>
      <c r="D92" s="3">
        <v>0.34677419354838701</v>
      </c>
      <c r="E92" s="3">
        <v>0.209677419354838</v>
      </c>
      <c r="F92" s="3">
        <v>9.4758064516129004E-2</v>
      </c>
      <c r="G92" s="3">
        <v>4.2338709677419303E-2</v>
      </c>
      <c r="H92" s="3">
        <v>1.8145161290322499E-2</v>
      </c>
      <c r="I92" s="3">
        <v>1.00806451612903E-2</v>
      </c>
      <c r="J92" s="3">
        <v>0</v>
      </c>
      <c r="K92" s="3">
        <v>0</v>
      </c>
    </row>
    <row r="93" spans="1:11" x14ac:dyDescent="0.3">
      <c r="B93" s="3">
        <v>1.49999999999999E-5</v>
      </c>
      <c r="C93" s="3">
        <v>0.216911764705882</v>
      </c>
      <c r="D93" s="3">
        <v>0.34558823529411697</v>
      </c>
      <c r="E93" s="3">
        <v>0.23713235294117599</v>
      </c>
      <c r="F93" s="3">
        <v>0.125</v>
      </c>
      <c r="G93" s="3">
        <v>5.1470588235294101E-2</v>
      </c>
      <c r="H93" s="3">
        <v>1.6544117647058799E-2</v>
      </c>
      <c r="I93" s="3">
        <v>7.3529411764705803E-3</v>
      </c>
      <c r="J93" s="3">
        <v>0</v>
      </c>
      <c r="K93" s="3">
        <v>0</v>
      </c>
    </row>
    <row r="94" spans="1:11" x14ac:dyDescent="0.3">
      <c r="B94" s="3">
        <v>1.99999999999999E-5</v>
      </c>
      <c r="C94" s="3">
        <v>0.13450292397660801</v>
      </c>
      <c r="D94" s="3">
        <v>0.28070175438596401</v>
      </c>
      <c r="E94" s="3">
        <v>0.24707602339181201</v>
      </c>
      <c r="F94" s="3">
        <v>0.160818713450292</v>
      </c>
      <c r="G94" s="3">
        <v>9.6491228070175405E-2</v>
      </c>
      <c r="H94" s="3">
        <v>4.5321637426900499E-2</v>
      </c>
      <c r="I94" s="3">
        <v>2.48538011695906E-2</v>
      </c>
      <c r="J94" s="3">
        <v>8.7719298245613996E-3</v>
      </c>
      <c r="K94" s="3">
        <v>1.46198830409356E-3</v>
      </c>
    </row>
    <row r="97" spans="1:13" x14ac:dyDescent="0.3">
      <c r="A97" t="s">
        <v>170</v>
      </c>
      <c r="B97" s="3">
        <v>4.9999999999999902E-7</v>
      </c>
      <c r="C97" s="3"/>
      <c r="D97" s="3"/>
      <c r="E97" s="3"/>
      <c r="F97" s="3"/>
      <c r="G97" s="3"/>
      <c r="H97" s="3"/>
      <c r="I97" s="3"/>
      <c r="J97" s="3"/>
      <c r="K97" s="3"/>
    </row>
    <row r="98" spans="1:13" x14ac:dyDescent="0.3">
      <c r="B98" t="s">
        <v>171</v>
      </c>
      <c r="C98" t="s">
        <v>161</v>
      </c>
      <c r="D98" t="s">
        <v>162</v>
      </c>
      <c r="E98" t="s">
        <v>163</v>
      </c>
      <c r="F98" t="s">
        <v>164</v>
      </c>
      <c r="G98" t="s">
        <v>165</v>
      </c>
      <c r="H98" t="s">
        <v>166</v>
      </c>
      <c r="I98" t="s">
        <v>167</v>
      </c>
      <c r="J98" t="s">
        <v>168</v>
      </c>
      <c r="K98" t="s">
        <v>169</v>
      </c>
    </row>
    <row r="99" spans="1:13" x14ac:dyDescent="0.3">
      <c r="B99" s="3">
        <v>1.9999999999999902E-6</v>
      </c>
      <c r="C99" s="3">
        <v>0.77906976744185996</v>
      </c>
      <c r="D99" s="3">
        <v>0.20348837209302301</v>
      </c>
      <c r="E99" s="3">
        <v>1.7441860465116199E-2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</row>
    <row r="100" spans="1:13" x14ac:dyDescent="0.3">
      <c r="B100" s="3">
        <v>3.9999999999999897E-6</v>
      </c>
      <c r="C100" s="3">
        <v>0.64454976303317502</v>
      </c>
      <c r="D100" s="3">
        <v>0.28909952606634998</v>
      </c>
      <c r="E100" s="3">
        <v>6.1611374407582901E-2</v>
      </c>
      <c r="F100" s="3">
        <v>4.7393364928909904E-3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</row>
    <row r="101" spans="1:13" x14ac:dyDescent="0.3">
      <c r="B101" s="3">
        <v>6.0000000000000002E-6</v>
      </c>
      <c r="C101" s="3">
        <v>0.45695364238410502</v>
      </c>
      <c r="D101" s="3">
        <v>0.35761589403973498</v>
      </c>
      <c r="E101" s="3">
        <v>0.13576158940397301</v>
      </c>
      <c r="F101" s="3">
        <v>4.3046357615894003E-2</v>
      </c>
      <c r="G101" s="3">
        <v>6.6225165562913899E-3</v>
      </c>
      <c r="H101" s="3">
        <v>0</v>
      </c>
      <c r="I101" s="3">
        <v>0</v>
      </c>
      <c r="J101" s="3">
        <v>0</v>
      </c>
      <c r="K101" s="3">
        <v>0</v>
      </c>
    </row>
    <row r="102" spans="1:13" x14ac:dyDescent="0.3">
      <c r="B102" s="3">
        <v>7.9999999999999895E-6</v>
      </c>
      <c r="C102" s="3">
        <v>0.353689567430025</v>
      </c>
      <c r="D102" s="3">
        <v>0.353689567430025</v>
      </c>
      <c r="E102" s="3">
        <v>0.18575063613231499</v>
      </c>
      <c r="F102" s="3">
        <v>7.1246819338422293E-2</v>
      </c>
      <c r="G102" s="3">
        <v>2.54452926208651E-2</v>
      </c>
      <c r="H102" s="3">
        <v>1.0178117048345999E-2</v>
      </c>
      <c r="I102" s="3">
        <v>0</v>
      </c>
      <c r="J102" s="3">
        <v>0</v>
      </c>
      <c r="K102" s="3">
        <v>0</v>
      </c>
    </row>
    <row r="103" spans="1:13" x14ac:dyDescent="0.3">
      <c r="B103" s="3">
        <v>9.9999999999999907E-6</v>
      </c>
      <c r="C103" s="3">
        <v>0.315294117647058</v>
      </c>
      <c r="D103" s="3">
        <v>0.36705882352941099</v>
      </c>
      <c r="E103" s="3">
        <v>0.20235294117647001</v>
      </c>
      <c r="F103" s="3">
        <v>0.08</v>
      </c>
      <c r="G103" s="3">
        <v>2.5882352941176402E-2</v>
      </c>
      <c r="H103" s="3">
        <v>9.4117647058823504E-3</v>
      </c>
      <c r="I103" s="3">
        <v>0</v>
      </c>
      <c r="J103" s="3">
        <v>0</v>
      </c>
      <c r="K103" s="3">
        <v>0</v>
      </c>
    </row>
    <row r="104" spans="1:13" x14ac:dyDescent="0.3">
      <c r="B104" s="3">
        <v>1.49999999999999E-5</v>
      </c>
      <c r="C104" s="3">
        <v>0.19999999999999901</v>
      </c>
      <c r="D104" s="3">
        <v>0.33391304347826001</v>
      </c>
      <c r="E104" s="3">
        <v>0.24173913043478201</v>
      </c>
      <c r="F104" s="3">
        <v>0.132173913043478</v>
      </c>
      <c r="G104" s="3">
        <v>5.9130434782608703E-2</v>
      </c>
      <c r="H104" s="3">
        <v>2.0869565217391299E-2</v>
      </c>
      <c r="I104" s="3">
        <v>1.21739130434782E-2</v>
      </c>
      <c r="J104" s="3">
        <v>0</v>
      </c>
      <c r="K104" s="3">
        <v>0</v>
      </c>
    </row>
    <row r="105" spans="1:13" x14ac:dyDescent="0.3">
      <c r="B105" s="3">
        <v>1.99999999999999E-5</v>
      </c>
      <c r="C105" s="3">
        <v>0.14483821263482199</v>
      </c>
      <c r="D105" s="3">
        <v>0.286594761171032</v>
      </c>
      <c r="E105" s="3">
        <v>0.25885978428351297</v>
      </c>
      <c r="F105" s="3">
        <v>0.16486902927580799</v>
      </c>
      <c r="G105" s="3">
        <v>8.7827426810477602E-2</v>
      </c>
      <c r="H105" s="3">
        <v>3.8520801232665602E-2</v>
      </c>
      <c r="I105" s="3">
        <v>1.54083204930662E-2</v>
      </c>
      <c r="J105" s="3">
        <v>3.08166409861325E-3</v>
      </c>
      <c r="K105" s="3">
        <v>0</v>
      </c>
    </row>
    <row r="109" spans="1:13" x14ac:dyDescent="0.3">
      <c r="B109" t="s">
        <v>13</v>
      </c>
    </row>
    <row r="111" spans="1:13" x14ac:dyDescent="0.3">
      <c r="A111" t="s">
        <v>170</v>
      </c>
      <c r="B111" s="3">
        <v>4.9999999999999902E-7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3">
      <c r="B112" t="s">
        <v>171</v>
      </c>
      <c r="C112" t="s">
        <v>161</v>
      </c>
      <c r="D112" t="s">
        <v>162</v>
      </c>
      <c r="E112" t="s">
        <v>163</v>
      </c>
      <c r="F112" t="s">
        <v>164</v>
      </c>
      <c r="G112" t="s">
        <v>165</v>
      </c>
      <c r="H112" t="s">
        <v>166</v>
      </c>
      <c r="I112" t="s">
        <v>167</v>
      </c>
      <c r="J112" t="s">
        <v>168</v>
      </c>
      <c r="K112" t="s">
        <v>169</v>
      </c>
      <c r="L112" s="3" t="s">
        <v>172</v>
      </c>
      <c r="M112" s="3" t="s">
        <v>173</v>
      </c>
    </row>
    <row r="113" spans="1:13" x14ac:dyDescent="0.3">
      <c r="B113" s="3">
        <v>1.9999999999999902E-6</v>
      </c>
      <c r="C113" s="3">
        <v>0.62280701754385903</v>
      </c>
      <c r="D113" s="3">
        <v>0.30263157894736797</v>
      </c>
      <c r="E113" s="3">
        <v>7.0175438596491196E-2</v>
      </c>
      <c r="F113" s="3">
        <v>4.3859649122806998E-3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</row>
    <row r="114" spans="1:13" x14ac:dyDescent="0.3">
      <c r="B114" s="3">
        <v>3.9999999999999897E-6</v>
      </c>
      <c r="C114" s="3">
        <v>0.421686746987951</v>
      </c>
      <c r="D114" s="3">
        <v>0.38554216867469798</v>
      </c>
      <c r="E114" s="3">
        <v>0.147590361445783</v>
      </c>
      <c r="F114" s="3">
        <v>3.9156626506024E-2</v>
      </c>
      <c r="G114" s="3">
        <v>6.0240963855421603E-3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</row>
    <row r="115" spans="1:13" x14ac:dyDescent="0.3">
      <c r="B115" s="3">
        <v>6.0000000000000002E-6</v>
      </c>
      <c r="C115" s="3">
        <v>0.31390134529147901</v>
      </c>
      <c r="D115" s="3">
        <v>0.38340807174887798</v>
      </c>
      <c r="E115" s="3">
        <v>0.206278026905829</v>
      </c>
      <c r="F115" s="3">
        <v>7.6233183856502199E-2</v>
      </c>
      <c r="G115" s="3">
        <v>2.0179372197309399E-2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</row>
    <row r="116" spans="1:13" x14ac:dyDescent="0.3">
      <c r="B116" s="3">
        <v>7.9999999999999895E-6</v>
      </c>
      <c r="C116" s="3">
        <v>0.21415929203539799</v>
      </c>
      <c r="D116" s="3">
        <v>0.35398230088495503</v>
      </c>
      <c r="E116" s="3">
        <v>0.24070796460176899</v>
      </c>
      <c r="F116" s="3">
        <v>0.122123893805309</v>
      </c>
      <c r="G116" s="3">
        <v>4.7787610619468998E-2</v>
      </c>
      <c r="H116" s="3">
        <v>1.7699115044247701E-2</v>
      </c>
      <c r="I116" s="3">
        <v>3.5398230088495501E-3</v>
      </c>
      <c r="J116" s="3">
        <v>0</v>
      </c>
      <c r="K116" s="3">
        <v>0</v>
      </c>
      <c r="L116" s="3">
        <v>0</v>
      </c>
      <c r="M116" s="3">
        <v>0</v>
      </c>
    </row>
    <row r="117" spans="1:13" x14ac:dyDescent="0.3">
      <c r="B117" s="3">
        <v>9.9999999999999907E-6</v>
      </c>
      <c r="C117" s="3">
        <v>0.15091463414634099</v>
      </c>
      <c r="D117" s="3">
        <v>0.30182926829268197</v>
      </c>
      <c r="E117" s="3">
        <v>0.272865853658536</v>
      </c>
      <c r="F117" s="3">
        <v>0.15243902439024301</v>
      </c>
      <c r="G117" s="3">
        <v>7.4695121951219495E-2</v>
      </c>
      <c r="H117" s="3">
        <v>2.59146341463414E-2</v>
      </c>
      <c r="I117" s="3">
        <v>1.52439024390243E-2</v>
      </c>
      <c r="J117" s="3">
        <v>0</v>
      </c>
      <c r="K117" s="3">
        <v>6.0975609756097502E-3</v>
      </c>
      <c r="L117" s="3">
        <v>0</v>
      </c>
      <c r="M117" s="3">
        <v>0</v>
      </c>
    </row>
    <row r="118" spans="1:13" x14ac:dyDescent="0.3">
      <c r="B118" s="3">
        <v>1.49999999999999E-5</v>
      </c>
      <c r="C118" s="3">
        <v>5.4437869822485198E-2</v>
      </c>
      <c r="D118" s="3">
        <v>0.16923076923076899</v>
      </c>
      <c r="E118" s="3">
        <v>0.22958579881656799</v>
      </c>
      <c r="F118" s="3">
        <v>0.20355029585798801</v>
      </c>
      <c r="G118" s="3">
        <v>0.15147928994082799</v>
      </c>
      <c r="H118" s="3">
        <v>9.7041420118343102E-2</v>
      </c>
      <c r="I118" s="3">
        <v>5.7988165680473297E-2</v>
      </c>
      <c r="J118" s="3">
        <v>2.3668639053254399E-2</v>
      </c>
      <c r="K118" s="3">
        <v>1.06508875739644E-2</v>
      </c>
      <c r="L118" s="3">
        <v>2.3668639053254399E-3</v>
      </c>
      <c r="M118" s="3">
        <v>0</v>
      </c>
    </row>
    <row r="119" spans="1:13" x14ac:dyDescent="0.3">
      <c r="B119" s="3">
        <v>1.99999999999999E-5</v>
      </c>
      <c r="C119" s="3">
        <v>3.4517766497461903E-2</v>
      </c>
      <c r="D119" s="3">
        <v>0.11776649746192799</v>
      </c>
      <c r="E119" s="3">
        <v>0.18477157360405999</v>
      </c>
      <c r="F119" s="3">
        <v>0.185786802030456</v>
      </c>
      <c r="G119" s="3">
        <v>0.16243654822334999</v>
      </c>
      <c r="H119" s="3">
        <v>0.11979695431472</v>
      </c>
      <c r="I119" s="3">
        <v>8.5279187817258906E-2</v>
      </c>
      <c r="J119" s="3">
        <v>5.3807106598984702E-2</v>
      </c>
      <c r="K119" s="3">
        <v>2.5380710659898401E-2</v>
      </c>
      <c r="L119" s="3">
        <v>1.01522842639593E-2</v>
      </c>
      <c r="M119" s="3">
        <v>2.03045685279187E-2</v>
      </c>
    </row>
    <row r="122" spans="1:13" x14ac:dyDescent="0.3">
      <c r="A122" t="s">
        <v>170</v>
      </c>
      <c r="B122" s="3">
        <v>4.9999999999999902E-7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3">
      <c r="B123" t="s">
        <v>171</v>
      </c>
      <c r="C123" t="s">
        <v>161</v>
      </c>
      <c r="D123" t="s">
        <v>162</v>
      </c>
      <c r="E123" t="s">
        <v>163</v>
      </c>
      <c r="F123" t="s">
        <v>164</v>
      </c>
      <c r="G123" t="s">
        <v>165</v>
      </c>
      <c r="H123" t="s">
        <v>166</v>
      </c>
      <c r="I123" t="s">
        <v>167</v>
      </c>
      <c r="J123" t="s">
        <v>168</v>
      </c>
      <c r="K123" t="s">
        <v>169</v>
      </c>
      <c r="L123" s="3" t="s">
        <v>172</v>
      </c>
      <c r="M123" s="3" t="s">
        <v>173</v>
      </c>
    </row>
    <row r="124" spans="1:13" x14ac:dyDescent="0.3">
      <c r="B124" s="3">
        <v>1.9999999999999902E-6</v>
      </c>
      <c r="C124" s="3">
        <v>0.63181818181818095</v>
      </c>
      <c r="D124" s="3">
        <v>0.29999999999999899</v>
      </c>
      <c r="E124" s="3">
        <v>6.3636363636363602E-2</v>
      </c>
      <c r="F124" s="3">
        <v>4.54545454545454E-3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</row>
    <row r="125" spans="1:13" x14ac:dyDescent="0.3">
      <c r="B125" s="3">
        <v>3.9999999999999897E-6</v>
      </c>
      <c r="C125" s="3">
        <v>0.445544554455445</v>
      </c>
      <c r="D125" s="3">
        <v>0.37953795379537902</v>
      </c>
      <c r="E125" s="3">
        <v>0.13531353135313501</v>
      </c>
      <c r="F125" s="3">
        <v>3.6303630363036299E-2</v>
      </c>
      <c r="G125" s="3">
        <v>3.30033003300329E-3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</row>
    <row r="126" spans="1:13" x14ac:dyDescent="0.3">
      <c r="B126" s="3">
        <v>6.0000000000000002E-6</v>
      </c>
      <c r="C126" s="3">
        <v>0.29399585921325</v>
      </c>
      <c r="D126" s="3">
        <v>0.376811594202898</v>
      </c>
      <c r="E126" s="3">
        <v>0.21325051759834299</v>
      </c>
      <c r="F126" s="3">
        <v>8.4886128364389205E-2</v>
      </c>
      <c r="G126" s="3">
        <v>2.6915113871635601E-2</v>
      </c>
      <c r="H126" s="3">
        <v>4.1407867494824002E-3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</row>
    <row r="127" spans="1:13" x14ac:dyDescent="0.3">
      <c r="B127" s="3">
        <v>7.9999999999999895E-6</v>
      </c>
      <c r="C127" s="3">
        <v>0.20887245841035099</v>
      </c>
      <c r="D127" s="3">
        <v>0.354898336414048</v>
      </c>
      <c r="E127" s="3">
        <v>0.24953789279112701</v>
      </c>
      <c r="F127" s="3">
        <v>0.112754158964879</v>
      </c>
      <c r="G127" s="3">
        <v>5.1756007393715303E-2</v>
      </c>
      <c r="H127" s="3">
        <v>1.47874306839186E-2</v>
      </c>
      <c r="I127" s="3">
        <v>7.3937153419593301E-3</v>
      </c>
      <c r="J127" s="3">
        <v>0</v>
      </c>
      <c r="K127" s="3">
        <v>0</v>
      </c>
      <c r="L127" s="3">
        <v>0</v>
      </c>
      <c r="M127" s="3">
        <v>0</v>
      </c>
    </row>
    <row r="128" spans="1:13" x14ac:dyDescent="0.3">
      <c r="B128" s="3">
        <v>9.9999999999999907E-6</v>
      </c>
      <c r="C128" s="3">
        <v>0.154744525547445</v>
      </c>
      <c r="D128" s="3">
        <v>0.321167883211678</v>
      </c>
      <c r="E128" s="3">
        <v>0.25547445255474399</v>
      </c>
      <c r="F128" s="3">
        <v>0.148905109489051</v>
      </c>
      <c r="G128" s="3">
        <v>6.8613138686131295E-2</v>
      </c>
      <c r="H128" s="3">
        <v>2.4817518248175099E-2</v>
      </c>
      <c r="I128" s="3">
        <v>1.16788321167883E-2</v>
      </c>
      <c r="J128" s="3">
        <v>5.8394160583941602E-3</v>
      </c>
      <c r="K128" s="3">
        <v>5.8394160583941602E-3</v>
      </c>
      <c r="L128" s="3">
        <v>0</v>
      </c>
      <c r="M128" s="3">
        <v>2.9197080291970801E-3</v>
      </c>
    </row>
    <row r="129" spans="1:13" x14ac:dyDescent="0.3">
      <c r="B129" s="3">
        <v>1.49999999999999E-5</v>
      </c>
      <c r="C129" s="3">
        <v>7.2010869565217295E-2</v>
      </c>
      <c r="D129" s="3">
        <v>0.20652173913043401</v>
      </c>
      <c r="E129" s="3">
        <v>0.247282608695652</v>
      </c>
      <c r="F129" s="3">
        <v>0.20923913043478201</v>
      </c>
      <c r="G129" s="3">
        <v>0.13586956521739099</v>
      </c>
      <c r="H129" s="3">
        <v>7.3369565217391297E-2</v>
      </c>
      <c r="I129" s="3">
        <v>3.5326086956521702E-2</v>
      </c>
      <c r="J129" s="3">
        <v>1.6304347826086901E-2</v>
      </c>
      <c r="K129" s="3">
        <v>4.0760869565217303E-3</v>
      </c>
      <c r="L129" s="3">
        <v>0</v>
      </c>
      <c r="M129" s="3">
        <v>0</v>
      </c>
    </row>
    <row r="130" spans="1:13" x14ac:dyDescent="0.3">
      <c r="B130" s="3">
        <v>1.99999999999999E-5</v>
      </c>
      <c r="C130" s="3">
        <v>3.2978723404255297E-2</v>
      </c>
      <c r="D130" s="3">
        <v>0.131914893617021</v>
      </c>
      <c r="E130" s="3">
        <v>0.195744680851063</v>
      </c>
      <c r="F130" s="3">
        <v>0.19468085106382901</v>
      </c>
      <c r="G130" s="3">
        <v>0.16808510638297799</v>
      </c>
      <c r="H130" s="3">
        <v>0.122340425531914</v>
      </c>
      <c r="I130" s="3">
        <v>7.3404255319148903E-2</v>
      </c>
      <c r="J130" s="3">
        <v>4.1489361702127601E-2</v>
      </c>
      <c r="K130" s="3">
        <v>2.02127659574468E-2</v>
      </c>
      <c r="L130" s="3">
        <v>1.0638297872340399E-2</v>
      </c>
      <c r="M130" s="3">
        <v>8.5106382978723406E-3</v>
      </c>
    </row>
    <row r="133" spans="1:13" x14ac:dyDescent="0.3">
      <c r="A133" t="s">
        <v>170</v>
      </c>
      <c r="B133" s="3">
        <v>4.9999999999999902E-7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3">
      <c r="B134" t="s">
        <v>171</v>
      </c>
      <c r="C134" t="s">
        <v>161</v>
      </c>
      <c r="D134" t="s">
        <v>162</v>
      </c>
      <c r="E134" t="s">
        <v>163</v>
      </c>
      <c r="F134" t="s">
        <v>164</v>
      </c>
      <c r="G134" t="s">
        <v>165</v>
      </c>
      <c r="H134" t="s">
        <v>166</v>
      </c>
      <c r="I134" t="s">
        <v>167</v>
      </c>
      <c r="J134" t="s">
        <v>168</v>
      </c>
      <c r="K134" t="s">
        <v>169</v>
      </c>
      <c r="L134" s="3" t="s">
        <v>172</v>
      </c>
      <c r="M134" s="3" t="s">
        <v>173</v>
      </c>
    </row>
    <row r="135" spans="1:13" x14ac:dyDescent="0.3">
      <c r="B135" s="3">
        <v>1.9999999999999902E-6</v>
      </c>
      <c r="C135" s="3">
        <v>0.66509433962264097</v>
      </c>
      <c r="D135" s="3">
        <v>0.28301886792452802</v>
      </c>
      <c r="E135" s="3">
        <v>5.1886792452830101E-2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</row>
    <row r="136" spans="1:13" x14ac:dyDescent="0.3">
      <c r="B136" s="3">
        <v>3.9999999999999897E-6</v>
      </c>
      <c r="C136" s="3">
        <v>0.438485804416403</v>
      </c>
      <c r="D136" s="3">
        <v>0.378548895899053</v>
      </c>
      <c r="E136" s="3">
        <v>0.14511041009463699</v>
      </c>
      <c r="F136" s="3">
        <v>3.1545741324921099E-2</v>
      </c>
      <c r="G136" s="3">
        <v>6.30914826498422E-3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</row>
    <row r="137" spans="1:13" x14ac:dyDescent="0.3">
      <c r="B137" s="3">
        <v>6.0000000000000002E-6</v>
      </c>
      <c r="C137" s="3">
        <v>0.30387931034482701</v>
      </c>
      <c r="D137" s="3">
        <v>0.38577586206896503</v>
      </c>
      <c r="E137" s="3">
        <v>0.204741379310344</v>
      </c>
      <c r="F137" s="3">
        <v>7.3275862068965497E-2</v>
      </c>
      <c r="G137" s="3">
        <v>2.80172413793103E-2</v>
      </c>
      <c r="H137" s="3">
        <v>4.3103448275861999E-3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</row>
    <row r="138" spans="1:13" x14ac:dyDescent="0.3">
      <c r="B138" s="3">
        <v>7.9999999999999895E-6</v>
      </c>
      <c r="C138" s="3">
        <v>0.19520547945205399</v>
      </c>
      <c r="D138" s="3">
        <v>0.352739726027397</v>
      </c>
      <c r="E138" s="3">
        <v>0.24657534246575299</v>
      </c>
      <c r="F138" s="3">
        <v>0.13184931506849301</v>
      </c>
      <c r="G138" s="3">
        <v>5.13698630136986E-2</v>
      </c>
      <c r="H138" s="3">
        <v>1.8835616438356101E-2</v>
      </c>
      <c r="I138" s="3">
        <v>3.4246575342465699E-3</v>
      </c>
      <c r="J138" s="3">
        <v>0</v>
      </c>
      <c r="K138" s="3">
        <v>0</v>
      </c>
      <c r="L138" s="3">
        <v>0</v>
      </c>
      <c r="M138" s="3">
        <v>0</v>
      </c>
    </row>
    <row r="139" spans="1:13" x14ac:dyDescent="0.3">
      <c r="B139" s="3">
        <v>9.9999999999999907E-6</v>
      </c>
      <c r="C139" s="3">
        <v>0.18213660245183799</v>
      </c>
      <c r="D139" s="3">
        <v>0.33625218914185601</v>
      </c>
      <c r="E139" s="3">
        <v>0.26094570928196098</v>
      </c>
      <c r="F139" s="3">
        <v>0.134851138353765</v>
      </c>
      <c r="G139" s="3">
        <v>6.1295971978984197E-2</v>
      </c>
      <c r="H139" s="3">
        <v>2.1015761821366E-2</v>
      </c>
      <c r="I139" s="3">
        <v>3.5026269702276699E-3</v>
      </c>
      <c r="J139" s="3">
        <v>0</v>
      </c>
      <c r="K139" s="3">
        <v>0</v>
      </c>
      <c r="L139" s="3">
        <v>0</v>
      </c>
      <c r="M139" s="3">
        <v>0</v>
      </c>
    </row>
    <row r="140" spans="1:13" x14ac:dyDescent="0.3">
      <c r="B140" s="3">
        <v>1.49999999999999E-5</v>
      </c>
      <c r="C140" s="3">
        <v>6.5432098765432101E-2</v>
      </c>
      <c r="D140" s="3">
        <v>0.203703703703703</v>
      </c>
      <c r="E140" s="3">
        <v>0.241975308641975</v>
      </c>
      <c r="F140" s="3">
        <v>0.20617283950617199</v>
      </c>
      <c r="G140" s="3">
        <v>0.14074074074074</v>
      </c>
      <c r="H140" s="3">
        <v>7.5308641975308593E-2</v>
      </c>
      <c r="I140" s="3">
        <v>3.7037037037037E-2</v>
      </c>
      <c r="J140" s="3">
        <v>1.72839506172839E-2</v>
      </c>
      <c r="K140" s="3">
        <v>1.23456790123456E-2</v>
      </c>
      <c r="L140" s="3">
        <v>0</v>
      </c>
      <c r="M140" s="3">
        <v>0</v>
      </c>
    </row>
    <row r="141" spans="1:13" x14ac:dyDescent="0.3">
      <c r="B141" s="3">
        <v>1.99999999999999E-5</v>
      </c>
      <c r="C141" s="3">
        <v>3.3155080213903697E-2</v>
      </c>
      <c r="D141" s="3">
        <v>0.124064171122994</v>
      </c>
      <c r="E141" s="3">
        <v>0.19251336898395699</v>
      </c>
      <c r="F141" s="3">
        <v>0.20320855614973199</v>
      </c>
      <c r="G141" s="3">
        <v>0.17112299465240599</v>
      </c>
      <c r="H141" s="3">
        <v>0.11764705882352899</v>
      </c>
      <c r="I141" s="3">
        <v>7.9144385026737901E-2</v>
      </c>
      <c r="J141" s="3">
        <v>4.1711229946524001E-2</v>
      </c>
      <c r="K141" s="3">
        <v>2.03208556149732E-2</v>
      </c>
      <c r="L141" s="3">
        <v>1.06951871657754E-2</v>
      </c>
      <c r="M141" s="3">
        <v>6.4171122994652399E-3</v>
      </c>
    </row>
    <row r="145" spans="1:13" x14ac:dyDescent="0.3">
      <c r="B145" t="s">
        <v>14</v>
      </c>
    </row>
    <row r="147" spans="1:13" x14ac:dyDescent="0.3">
      <c r="A147" t="s">
        <v>170</v>
      </c>
      <c r="B147" s="3">
        <v>4.9999999999999902E-7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3">
      <c r="B148" t="s">
        <v>171</v>
      </c>
      <c r="C148" t="s">
        <v>161</v>
      </c>
      <c r="D148" t="s">
        <v>162</v>
      </c>
      <c r="E148" t="s">
        <v>163</v>
      </c>
      <c r="F148" t="s">
        <v>164</v>
      </c>
      <c r="G148" t="s">
        <v>165</v>
      </c>
      <c r="H148" t="s">
        <v>166</v>
      </c>
      <c r="I148" t="s">
        <v>167</v>
      </c>
      <c r="J148" t="s">
        <v>168</v>
      </c>
      <c r="K148" t="s">
        <v>169</v>
      </c>
      <c r="L148" s="3" t="s">
        <v>172</v>
      </c>
      <c r="M148" s="3" t="s">
        <v>173</v>
      </c>
    </row>
    <row r="149" spans="1:13" x14ac:dyDescent="0.3">
      <c r="B149" s="3">
        <v>9.999999999999989E-7</v>
      </c>
      <c r="C149" s="3">
        <v>0.80898876404494302</v>
      </c>
      <c r="D149" s="3">
        <v>0.15730337078651599</v>
      </c>
      <c r="E149" s="3">
        <v>3.3707865168539297E-2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</row>
    <row r="150" spans="1:13" x14ac:dyDescent="0.3">
      <c r="B150" s="3">
        <v>1.9999999999999902E-6</v>
      </c>
      <c r="C150" s="3">
        <v>0.57641921397379903</v>
      </c>
      <c r="D150" s="3">
        <v>0.25764192139737901</v>
      </c>
      <c r="E150" s="3">
        <v>0.13100436681222699</v>
      </c>
      <c r="F150" s="3">
        <v>3.4934497816593801E-2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</row>
    <row r="151" spans="1:13" x14ac:dyDescent="0.3">
      <c r="B151" s="3">
        <v>3.9999999999999897E-6</v>
      </c>
      <c r="C151" s="3">
        <v>0.35654596100278502</v>
      </c>
      <c r="D151" s="3">
        <v>0.29805013927576601</v>
      </c>
      <c r="E151" s="3">
        <v>0.21169916434540301</v>
      </c>
      <c r="F151" s="3">
        <v>0.10027855153203299</v>
      </c>
      <c r="G151" s="3">
        <v>2.78551532033426E-2</v>
      </c>
      <c r="H151" s="3">
        <v>5.5710306406685202E-3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</row>
    <row r="152" spans="1:13" x14ac:dyDescent="0.3">
      <c r="B152" s="3">
        <v>6.0000000000000002E-6</v>
      </c>
      <c r="C152" s="3">
        <v>0.185886402753872</v>
      </c>
      <c r="D152" s="3">
        <v>0.27538726333906999</v>
      </c>
      <c r="E152" s="3">
        <v>0.24268502581755499</v>
      </c>
      <c r="F152" s="3">
        <v>0.17211703958691901</v>
      </c>
      <c r="G152" s="3">
        <v>8.2616179001721093E-2</v>
      </c>
      <c r="H152" s="3">
        <v>3.0981067125645401E-2</v>
      </c>
      <c r="I152" s="3">
        <v>1.03270223752151E-2</v>
      </c>
      <c r="J152" s="3">
        <v>0</v>
      </c>
      <c r="K152" s="3">
        <v>0</v>
      </c>
      <c r="L152" s="3">
        <v>0</v>
      </c>
      <c r="M152" s="3">
        <v>0</v>
      </c>
    </row>
    <row r="153" spans="1:13" x14ac:dyDescent="0.3">
      <c r="B153" s="3">
        <v>7.9999999999999895E-6</v>
      </c>
      <c r="C153" s="3">
        <v>0.126888217522658</v>
      </c>
      <c r="D153" s="3">
        <v>0.24169184290030199</v>
      </c>
      <c r="E153" s="3">
        <v>0.237160120845921</v>
      </c>
      <c r="F153" s="3">
        <v>0.190332326283987</v>
      </c>
      <c r="G153" s="3">
        <v>0.122356495468277</v>
      </c>
      <c r="H153" s="3">
        <v>5.4380664652567898E-2</v>
      </c>
      <c r="I153" s="3">
        <v>1.8126888217522601E-2</v>
      </c>
      <c r="J153" s="3">
        <v>6.0422960725075503E-3</v>
      </c>
      <c r="K153" s="3">
        <v>3.0211480362537699E-3</v>
      </c>
      <c r="L153" s="3">
        <v>0</v>
      </c>
      <c r="M153" s="3">
        <v>0</v>
      </c>
    </row>
    <row r="154" spans="1:13" x14ac:dyDescent="0.3">
      <c r="B154" s="3">
        <v>9.9999999999999907E-6</v>
      </c>
      <c r="C154" s="3">
        <v>6.25E-2</v>
      </c>
      <c r="D154" s="3">
        <v>0.154605263157894</v>
      </c>
      <c r="E154" s="3">
        <v>0.20614035087719201</v>
      </c>
      <c r="F154" s="3">
        <v>0.20175438596491199</v>
      </c>
      <c r="G154" s="3">
        <v>0.162280701754385</v>
      </c>
      <c r="H154" s="3">
        <v>0.105263157894736</v>
      </c>
      <c r="I154" s="3">
        <v>5.8114035087719201E-2</v>
      </c>
      <c r="J154" s="3">
        <v>3.3991228070175399E-2</v>
      </c>
      <c r="K154" s="3">
        <v>1.09649122807017E-2</v>
      </c>
      <c r="L154" s="3">
        <v>4.3859649122806998E-3</v>
      </c>
      <c r="M154" s="3">
        <v>0</v>
      </c>
    </row>
    <row r="155" spans="1:13" x14ac:dyDescent="0.3">
      <c r="B155" s="3">
        <v>1.49999999999999E-5</v>
      </c>
      <c r="C155" s="3">
        <v>3.6598493003229197E-2</v>
      </c>
      <c r="D155" s="3">
        <v>0.117330462863293</v>
      </c>
      <c r="E155" s="3">
        <v>0.17222820236813699</v>
      </c>
      <c r="F155" s="3">
        <v>0.189451022604951</v>
      </c>
      <c r="G155" s="3">
        <v>0.17007534983853601</v>
      </c>
      <c r="H155" s="3">
        <v>0.13562970936490801</v>
      </c>
      <c r="I155" s="3">
        <v>9.0419806243272297E-2</v>
      </c>
      <c r="J155" s="3">
        <v>5.3821313240043002E-2</v>
      </c>
      <c r="K155" s="3">
        <v>2.5834230355220599E-2</v>
      </c>
      <c r="L155" s="3">
        <v>8.6114101184068901E-3</v>
      </c>
      <c r="M155" s="3">
        <v>0</v>
      </c>
    </row>
    <row r="158" spans="1:13" x14ac:dyDescent="0.3">
      <c r="A158" t="s">
        <v>170</v>
      </c>
      <c r="B158" s="3">
        <v>4.9999999999999902E-7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B159" t="s">
        <v>171</v>
      </c>
      <c r="C159" t="s">
        <v>161</v>
      </c>
      <c r="D159" t="s">
        <v>162</v>
      </c>
      <c r="E159" t="s">
        <v>163</v>
      </c>
      <c r="F159" t="s">
        <v>164</v>
      </c>
      <c r="G159" t="s">
        <v>165</v>
      </c>
      <c r="H159" t="s">
        <v>166</v>
      </c>
      <c r="I159" t="s">
        <v>167</v>
      </c>
      <c r="J159" t="s">
        <v>168</v>
      </c>
      <c r="K159" t="s">
        <v>169</v>
      </c>
      <c r="L159" s="3" t="s">
        <v>172</v>
      </c>
      <c r="M159" s="3" t="s">
        <v>173</v>
      </c>
    </row>
    <row r="160" spans="1:13" x14ac:dyDescent="0.3">
      <c r="B160" s="3">
        <v>9.999999999999989E-7</v>
      </c>
      <c r="C160" s="3">
        <v>0.81764705882352895</v>
      </c>
      <c r="D160" s="3">
        <v>0.14705882352941099</v>
      </c>
      <c r="E160" s="3">
        <v>3.5294117647058802E-2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</row>
    <row r="161" spans="1:13" x14ac:dyDescent="0.3">
      <c r="B161" s="3">
        <v>1.9999999999999902E-6</v>
      </c>
      <c r="C161" s="3">
        <v>0.57327586206896497</v>
      </c>
      <c r="D161" s="3">
        <v>0.26293103448275801</v>
      </c>
      <c r="E161" s="3">
        <v>0.12931034482758599</v>
      </c>
      <c r="F161" s="3">
        <v>3.4482758620689599E-2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</row>
    <row r="162" spans="1:13" x14ac:dyDescent="0.3">
      <c r="B162" s="3">
        <v>3.9999999999999897E-6</v>
      </c>
      <c r="C162" s="3">
        <v>0.35359116022099402</v>
      </c>
      <c r="D162" s="3">
        <v>0.30662983425414297</v>
      </c>
      <c r="E162" s="3">
        <v>0.20441988950276199</v>
      </c>
      <c r="F162" s="3">
        <v>0.102209944751381</v>
      </c>
      <c r="G162" s="3">
        <v>2.7624309392265099E-2</v>
      </c>
      <c r="H162" s="3">
        <v>5.5248618784530298E-3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</row>
    <row r="163" spans="1:13" x14ac:dyDescent="0.3">
      <c r="B163" s="3">
        <v>6.0000000000000002E-6</v>
      </c>
      <c r="C163" s="3">
        <v>0.18294849023090501</v>
      </c>
      <c r="D163" s="3">
        <v>0.27708703374777899</v>
      </c>
      <c r="E163" s="3">
        <v>0.24333925399644701</v>
      </c>
      <c r="F163" s="3">
        <v>0.172291296625222</v>
      </c>
      <c r="G163" s="3">
        <v>8.5257548845470599E-2</v>
      </c>
      <c r="H163" s="3">
        <v>3.1971580817051502E-2</v>
      </c>
      <c r="I163" s="3">
        <v>7.1047957371225502E-3</v>
      </c>
      <c r="J163" s="3">
        <v>0</v>
      </c>
      <c r="K163" s="3">
        <v>0</v>
      </c>
      <c r="L163" s="3">
        <v>0</v>
      </c>
      <c r="M163" s="3">
        <v>0</v>
      </c>
    </row>
    <row r="164" spans="1:13" x14ac:dyDescent="0.3">
      <c r="B164" s="3">
        <v>7.9999999999999895E-6</v>
      </c>
      <c r="C164" s="3">
        <v>0.13097072419106301</v>
      </c>
      <c r="D164" s="3">
        <v>0.25269645608628599</v>
      </c>
      <c r="E164" s="3">
        <v>0.251155624036979</v>
      </c>
      <c r="F164" s="3">
        <v>0.187981510015408</v>
      </c>
      <c r="G164" s="3">
        <v>0.106317411402157</v>
      </c>
      <c r="H164" s="3">
        <v>4.4684129429892097E-2</v>
      </c>
      <c r="I164" s="3">
        <v>1.6949152542372801E-2</v>
      </c>
      <c r="J164" s="3">
        <v>6.1633281972264999E-3</v>
      </c>
      <c r="K164" s="3">
        <v>3.08166409861325E-3</v>
      </c>
      <c r="L164" s="3">
        <v>0</v>
      </c>
      <c r="M164" s="3">
        <v>0</v>
      </c>
    </row>
    <row r="165" spans="1:13" x14ac:dyDescent="0.3">
      <c r="B165" s="3">
        <v>9.9999999999999907E-6</v>
      </c>
      <c r="C165" s="3">
        <v>6.4177362893815607E-2</v>
      </c>
      <c r="D165" s="3">
        <v>0.16336056009334801</v>
      </c>
      <c r="E165" s="3">
        <v>0.21236872812135299</v>
      </c>
      <c r="F165" s="3">
        <v>0.20420070011668601</v>
      </c>
      <c r="G165" s="3">
        <v>0.161026837806301</v>
      </c>
      <c r="H165" s="3">
        <v>0.10501750291715201</v>
      </c>
      <c r="I165" s="3">
        <v>5.2508751458576398E-2</v>
      </c>
      <c r="J165" s="3">
        <v>2.5670945157526201E-2</v>
      </c>
      <c r="K165" s="3">
        <v>9.3348891481913592E-3</v>
      </c>
      <c r="L165" s="3">
        <v>2.3337222870478398E-3</v>
      </c>
      <c r="M165" s="3">
        <v>0</v>
      </c>
    </row>
    <row r="166" spans="1:13" x14ac:dyDescent="0.3">
      <c r="B166" s="3">
        <v>1.49999999999999E-5</v>
      </c>
      <c r="C166" s="3">
        <v>3.94144144144144E-2</v>
      </c>
      <c r="D166" s="3">
        <v>0.123873873873873</v>
      </c>
      <c r="E166" s="3">
        <v>0.177927927927927</v>
      </c>
      <c r="F166" s="3">
        <v>0.19256756756756699</v>
      </c>
      <c r="G166" s="3">
        <v>0.168918918918918</v>
      </c>
      <c r="H166" s="3">
        <v>0.13063063063062999</v>
      </c>
      <c r="I166" s="3">
        <v>8.5585585585585502E-2</v>
      </c>
      <c r="J166" s="3">
        <v>4.7297297297297203E-2</v>
      </c>
      <c r="K166" s="3">
        <v>2.0270270270270199E-2</v>
      </c>
      <c r="L166" s="3">
        <v>6.7567567567567502E-3</v>
      </c>
      <c r="M166" s="3">
        <v>6.7567567567567502E-3</v>
      </c>
    </row>
    <row r="169" spans="1:13" x14ac:dyDescent="0.3">
      <c r="A169" t="s">
        <v>170</v>
      </c>
      <c r="B169" s="3">
        <v>4.9999999999999902E-7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3">
      <c r="B170" t="s">
        <v>171</v>
      </c>
      <c r="C170" t="s">
        <v>161</v>
      </c>
      <c r="D170" t="s">
        <v>162</v>
      </c>
      <c r="E170" t="s">
        <v>163</v>
      </c>
      <c r="F170" t="s">
        <v>164</v>
      </c>
      <c r="G170" t="s">
        <v>165</v>
      </c>
      <c r="H170" t="s">
        <v>166</v>
      </c>
      <c r="I170" t="s">
        <v>167</v>
      </c>
      <c r="J170" t="s">
        <v>168</v>
      </c>
      <c r="K170" t="s">
        <v>169</v>
      </c>
      <c r="L170" s="3" t="s">
        <v>172</v>
      </c>
      <c r="M170" s="3" t="s">
        <v>173</v>
      </c>
    </row>
    <row r="171" spans="1:13" x14ac:dyDescent="0.3">
      <c r="B171" s="3">
        <v>9.999999999999989E-7</v>
      </c>
      <c r="C171" s="3">
        <v>0.79558011049723698</v>
      </c>
      <c r="D171" s="3">
        <v>0.17127071823204401</v>
      </c>
      <c r="E171" s="3">
        <v>3.3149171270718203E-2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</row>
    <row r="172" spans="1:13" x14ac:dyDescent="0.3">
      <c r="B172" s="3">
        <v>1.9999999999999902E-6</v>
      </c>
      <c r="C172" s="3">
        <v>0.568965517241379</v>
      </c>
      <c r="D172" s="3">
        <v>0.25862068965517199</v>
      </c>
      <c r="E172" s="3">
        <v>0.13793103448275801</v>
      </c>
      <c r="F172" s="3">
        <v>3.4482758620689599E-2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</row>
    <row r="173" spans="1:13" x14ac:dyDescent="0.3">
      <c r="B173" s="3">
        <v>3.9999999999999897E-6</v>
      </c>
      <c r="C173" s="3">
        <v>0.34972677595628399</v>
      </c>
      <c r="D173" s="3">
        <v>0.30054644808743097</v>
      </c>
      <c r="E173" s="3">
        <v>0.207650273224043</v>
      </c>
      <c r="F173" s="3">
        <v>0.103825136612021</v>
      </c>
      <c r="G173" s="3">
        <v>2.7322404371584699E-2</v>
      </c>
      <c r="H173" s="3">
        <v>1.09289617486338E-2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</row>
    <row r="174" spans="1:13" x14ac:dyDescent="0.3">
      <c r="B174" s="3">
        <v>6.0000000000000002E-6</v>
      </c>
      <c r="C174" s="3">
        <v>0.21682242990654199</v>
      </c>
      <c r="D174" s="3">
        <v>0.28037383177570002</v>
      </c>
      <c r="E174" s="3">
        <v>0.237383177570093</v>
      </c>
      <c r="F174" s="3">
        <v>0.15887850467289699</v>
      </c>
      <c r="G174" s="3">
        <v>7.2897196261682201E-2</v>
      </c>
      <c r="H174" s="3">
        <v>2.6168224299065401E-2</v>
      </c>
      <c r="I174" s="3">
        <v>7.4766355140186902E-3</v>
      </c>
      <c r="J174" s="3">
        <v>0</v>
      </c>
      <c r="K174" s="3">
        <v>0</v>
      </c>
      <c r="L174" s="3">
        <v>0</v>
      </c>
      <c r="M174" s="3">
        <v>0</v>
      </c>
    </row>
    <row r="175" spans="1:13" x14ac:dyDescent="0.3">
      <c r="B175" s="3">
        <v>7.9999999999999895E-6</v>
      </c>
      <c r="C175" s="3">
        <v>0.15196078431372501</v>
      </c>
      <c r="D175" s="3">
        <v>0.26143790849673199</v>
      </c>
      <c r="E175" s="3">
        <v>0.25</v>
      </c>
      <c r="F175" s="3">
        <v>0.17647058823529399</v>
      </c>
      <c r="G175" s="3">
        <v>0.10130718954248299</v>
      </c>
      <c r="H175" s="3">
        <v>4.24836601307189E-2</v>
      </c>
      <c r="I175" s="3">
        <v>1.30718954248366E-2</v>
      </c>
      <c r="J175" s="3">
        <v>3.26797385620915E-3</v>
      </c>
      <c r="K175" s="3">
        <v>0</v>
      </c>
      <c r="L175" s="3">
        <v>0</v>
      </c>
      <c r="M175" s="3">
        <v>0</v>
      </c>
    </row>
    <row r="176" spans="1:13" x14ac:dyDescent="0.3">
      <c r="B176" s="3">
        <v>9.9999999999999907E-6</v>
      </c>
      <c r="C176" s="3">
        <v>9.2544987146529506E-2</v>
      </c>
      <c r="D176" s="3">
        <v>0.20051413881748001</v>
      </c>
      <c r="E176" s="3">
        <v>0.231362467866323</v>
      </c>
      <c r="F176" s="3">
        <v>0.199228791773778</v>
      </c>
      <c r="G176" s="3">
        <v>0.14138817480719701</v>
      </c>
      <c r="H176" s="3">
        <v>7.8406169665809697E-2</v>
      </c>
      <c r="I176" s="3">
        <v>3.5989717223650297E-2</v>
      </c>
      <c r="J176" s="3">
        <v>1.28534704370179E-2</v>
      </c>
      <c r="K176" s="3">
        <v>5.1413881748071898E-3</v>
      </c>
      <c r="L176" s="3">
        <v>2.5706940874035901E-3</v>
      </c>
      <c r="M176" s="3">
        <v>0</v>
      </c>
    </row>
    <row r="177" spans="1:13" x14ac:dyDescent="0.3">
      <c r="B177" s="3">
        <v>1.49999999999999E-5</v>
      </c>
      <c r="C177" s="3">
        <v>3.3155080213903697E-2</v>
      </c>
      <c r="D177" s="3">
        <v>0.109090909090909</v>
      </c>
      <c r="E177" s="3">
        <v>0.17112299465240599</v>
      </c>
      <c r="F177" s="3">
        <v>0.18395721925133601</v>
      </c>
      <c r="G177" s="3">
        <v>0.177540106951871</v>
      </c>
      <c r="H177" s="3">
        <v>0.13368983957219199</v>
      </c>
      <c r="I177" s="3">
        <v>9.3048128342246003E-2</v>
      </c>
      <c r="J177" s="3">
        <v>5.4545454545454501E-2</v>
      </c>
      <c r="K177" s="3">
        <v>2.6737967914438499E-2</v>
      </c>
      <c r="L177" s="3">
        <v>1.06951871657754E-2</v>
      </c>
      <c r="M177" s="3">
        <v>6.4171122994652399E-3</v>
      </c>
    </row>
    <row r="181" spans="1:13" x14ac:dyDescent="0.3">
      <c r="B181" t="s">
        <v>15</v>
      </c>
    </row>
    <row r="183" spans="1:13" x14ac:dyDescent="0.3">
      <c r="A183" t="s">
        <v>170</v>
      </c>
      <c r="B183" s="3">
        <v>4.9999999999999902E-7</v>
      </c>
      <c r="C183" s="3"/>
      <c r="D183" s="3"/>
      <c r="E183" s="3"/>
      <c r="F183" s="3"/>
      <c r="G183" s="3"/>
      <c r="H183" s="3"/>
    </row>
    <row r="184" spans="1:13" x14ac:dyDescent="0.3">
      <c r="B184" t="s">
        <v>171</v>
      </c>
      <c r="C184" t="s">
        <v>161</v>
      </c>
      <c r="D184" t="s">
        <v>162</v>
      </c>
      <c r="E184" t="s">
        <v>163</v>
      </c>
      <c r="F184" t="s">
        <v>164</v>
      </c>
      <c r="G184" t="s">
        <v>165</v>
      </c>
      <c r="H184" t="s">
        <v>166</v>
      </c>
      <c r="L184" s="3"/>
      <c r="M184" s="3"/>
    </row>
    <row r="185" spans="1:13" x14ac:dyDescent="0.3">
      <c r="B185" s="3">
        <v>1.9999999999999901E-7</v>
      </c>
      <c r="C185" s="3">
        <v>0.90909090909090895</v>
      </c>
      <c r="D185" s="3">
        <v>7.5757575757575704E-2</v>
      </c>
      <c r="E185" s="3">
        <v>1.51515151515151E-2</v>
      </c>
      <c r="F185" s="3">
        <v>0</v>
      </c>
      <c r="G185" s="3">
        <v>0</v>
      </c>
      <c r="H185" s="3">
        <v>0</v>
      </c>
    </row>
    <row r="186" spans="1:13" x14ac:dyDescent="0.3">
      <c r="B186" s="3">
        <v>3.9999999999999898E-7</v>
      </c>
      <c r="C186" s="3">
        <v>0.843537414965986</v>
      </c>
      <c r="D186" s="3">
        <v>0.14965986394557801</v>
      </c>
      <c r="E186" s="3">
        <v>6.8027210884353704E-3</v>
      </c>
      <c r="F186" s="3">
        <v>0</v>
      </c>
      <c r="G186" s="3">
        <v>0</v>
      </c>
      <c r="H186" s="3">
        <v>0</v>
      </c>
    </row>
    <row r="187" spans="1:13" x14ac:dyDescent="0.3">
      <c r="B187" s="3">
        <v>5.9999999999999902E-7</v>
      </c>
      <c r="C187" s="3">
        <v>0.77018633540372605</v>
      </c>
      <c r="D187" s="3">
        <v>0.21118012422360199</v>
      </c>
      <c r="E187" s="3">
        <v>1.8633540372670801E-2</v>
      </c>
      <c r="F187" s="3">
        <v>0</v>
      </c>
      <c r="G187" s="3">
        <v>0</v>
      </c>
      <c r="H187" s="3">
        <v>0</v>
      </c>
    </row>
    <row r="188" spans="1:13" x14ac:dyDescent="0.3">
      <c r="B188" s="3">
        <v>7.9999999999999901E-7</v>
      </c>
      <c r="C188" s="3">
        <v>0.64615384615384597</v>
      </c>
      <c r="D188" s="3">
        <v>0.28717948717948699</v>
      </c>
      <c r="E188" s="3">
        <v>6.15384615384615E-2</v>
      </c>
      <c r="F188" s="3">
        <v>5.1282051282051204E-3</v>
      </c>
      <c r="G188" s="3">
        <v>0</v>
      </c>
      <c r="H188" s="3">
        <v>0</v>
      </c>
    </row>
    <row r="189" spans="1:13" x14ac:dyDescent="0.3">
      <c r="B189" s="3">
        <v>9.999999999999989E-7</v>
      </c>
      <c r="C189" s="3">
        <v>0.62561576354679804</v>
      </c>
      <c r="D189" s="3">
        <v>0.29064039408866899</v>
      </c>
      <c r="E189" s="3">
        <v>7.3891625615763498E-2</v>
      </c>
      <c r="F189" s="3">
        <v>9.8522167487684695E-3</v>
      </c>
      <c r="G189" s="3">
        <v>0</v>
      </c>
      <c r="H189" s="3">
        <v>0</v>
      </c>
    </row>
    <row r="190" spans="1:13" x14ac:dyDescent="0.3">
      <c r="B190" s="3">
        <v>1.9999999999999902E-6</v>
      </c>
      <c r="C190" s="3">
        <v>0.33606557377049101</v>
      </c>
      <c r="D190" s="3">
        <v>0.36338797814207602</v>
      </c>
      <c r="E190" s="3">
        <v>0.193989071038251</v>
      </c>
      <c r="F190" s="3">
        <v>7.3770491803278604E-2</v>
      </c>
      <c r="G190" s="3">
        <v>3.2786885245901599E-2</v>
      </c>
      <c r="H190" s="3">
        <v>0</v>
      </c>
    </row>
    <row r="191" spans="1:13" x14ac:dyDescent="0.3">
      <c r="B191" s="3">
        <v>3.0000000000000001E-6</v>
      </c>
      <c r="C191" s="3">
        <v>0.22347629796839699</v>
      </c>
      <c r="D191" s="3">
        <v>0.33860045146726803</v>
      </c>
      <c r="E191" s="3">
        <v>0.24153498871331799</v>
      </c>
      <c r="F191" s="3">
        <v>0.130925507900677</v>
      </c>
      <c r="G191" s="3">
        <v>5.4176072234762902E-2</v>
      </c>
      <c r="H191" s="3">
        <v>1.12866817155756E-2</v>
      </c>
    </row>
    <row r="194" spans="1:13" x14ac:dyDescent="0.3">
      <c r="A194" t="s">
        <v>170</v>
      </c>
      <c r="B194" s="3">
        <v>4.9999999999999902E-7</v>
      </c>
      <c r="C194" s="3"/>
      <c r="D194" s="3"/>
      <c r="E194" s="3"/>
      <c r="F194" s="3"/>
      <c r="G194" s="3"/>
      <c r="H194" s="3"/>
    </row>
    <row r="195" spans="1:13" x14ac:dyDescent="0.3">
      <c r="B195" t="s">
        <v>171</v>
      </c>
      <c r="C195" t="s">
        <v>161</v>
      </c>
      <c r="D195" t="s">
        <v>162</v>
      </c>
      <c r="E195" t="s">
        <v>163</v>
      </c>
      <c r="F195" t="s">
        <v>164</v>
      </c>
      <c r="G195" t="s">
        <v>165</v>
      </c>
      <c r="H195" t="s">
        <v>166</v>
      </c>
      <c r="L195" s="3"/>
      <c r="M195" s="3"/>
    </row>
    <row r="196" spans="1:13" x14ac:dyDescent="0.3">
      <c r="B196" s="3">
        <v>1.9999999999999901E-7</v>
      </c>
      <c r="C196" s="3">
        <v>0.90909090909090895</v>
      </c>
      <c r="D196" s="3">
        <v>9.0909090909090898E-2</v>
      </c>
      <c r="E196" s="3">
        <v>0</v>
      </c>
      <c r="F196" s="3">
        <v>0</v>
      </c>
      <c r="G196" s="3">
        <v>0</v>
      </c>
      <c r="H196" s="3">
        <v>0</v>
      </c>
    </row>
    <row r="197" spans="1:13" x14ac:dyDescent="0.3">
      <c r="B197" s="3">
        <v>3.9999999999999898E-7</v>
      </c>
      <c r="C197" s="3">
        <v>0.85314685314685301</v>
      </c>
      <c r="D197" s="3">
        <v>0.13986013986013901</v>
      </c>
      <c r="E197" s="3">
        <v>6.9930069930069904E-3</v>
      </c>
      <c r="F197" s="3">
        <v>0</v>
      </c>
      <c r="G197" s="3">
        <v>0</v>
      </c>
      <c r="H197" s="3">
        <v>0</v>
      </c>
    </row>
    <row r="198" spans="1:13" x14ac:dyDescent="0.3">
      <c r="B198" s="3">
        <v>5.9999999999999902E-7</v>
      </c>
      <c r="C198" s="3">
        <v>0.77777777777777701</v>
      </c>
      <c r="D198" s="3">
        <v>0.203703703703703</v>
      </c>
      <c r="E198" s="3">
        <v>1.85185185185185E-2</v>
      </c>
      <c r="F198" s="3">
        <v>0</v>
      </c>
      <c r="G198" s="3">
        <v>0</v>
      </c>
      <c r="H198" s="3">
        <v>0</v>
      </c>
    </row>
    <row r="199" spans="1:13" x14ac:dyDescent="0.3">
      <c r="B199" s="3">
        <v>7.9999999999999901E-7</v>
      </c>
      <c r="C199" s="3">
        <v>0.69540229885057403</v>
      </c>
      <c r="D199" s="3">
        <v>0.25287356321839</v>
      </c>
      <c r="E199" s="3">
        <v>5.1724137931034399E-2</v>
      </c>
      <c r="F199" s="3">
        <v>0</v>
      </c>
      <c r="G199" s="3">
        <v>0</v>
      </c>
      <c r="H199" s="3">
        <v>0</v>
      </c>
    </row>
    <row r="200" spans="1:13" x14ac:dyDescent="0.3">
      <c r="B200" s="3">
        <v>9.999999999999989E-7</v>
      </c>
      <c r="C200" s="3">
        <v>0.640625</v>
      </c>
      <c r="D200" s="3">
        <v>0.28645833333333298</v>
      </c>
      <c r="E200" s="3">
        <v>6.7708333333333301E-2</v>
      </c>
      <c r="F200" s="3">
        <v>5.2083333333333296E-3</v>
      </c>
      <c r="G200" s="3">
        <v>0</v>
      </c>
      <c r="H200" s="3">
        <v>0</v>
      </c>
    </row>
    <row r="201" spans="1:13" x14ac:dyDescent="0.3">
      <c r="B201" s="3">
        <v>1.9999999999999902E-6</v>
      </c>
      <c r="C201" s="3">
        <v>0.34025974025973998</v>
      </c>
      <c r="D201" s="3">
        <v>0.36883116883116801</v>
      </c>
      <c r="E201" s="3">
        <v>0.18701298701298599</v>
      </c>
      <c r="F201" s="3">
        <v>8.0519480519480505E-2</v>
      </c>
      <c r="G201" s="3">
        <v>2.3376623376623301E-2</v>
      </c>
      <c r="H201" s="3">
        <v>0</v>
      </c>
    </row>
    <row r="202" spans="1:13" x14ac:dyDescent="0.3">
      <c r="B202" s="3">
        <v>3.0000000000000001E-6</v>
      </c>
      <c r="C202" s="3">
        <v>0.20194174757281499</v>
      </c>
      <c r="D202" s="3">
        <v>0.33786407766990201</v>
      </c>
      <c r="E202" s="3">
        <v>0.24854368932038801</v>
      </c>
      <c r="F202" s="3">
        <v>0.137864077669902</v>
      </c>
      <c r="G202" s="3">
        <v>6.6019417475728107E-2</v>
      </c>
      <c r="H202" s="3">
        <v>7.7669902912621304E-3</v>
      </c>
    </row>
    <row r="205" spans="1:13" x14ac:dyDescent="0.3">
      <c r="A205" t="s">
        <v>170</v>
      </c>
      <c r="B205" s="3">
        <v>4.9999999999999902E-7</v>
      </c>
      <c r="C205" s="3"/>
      <c r="D205" s="3"/>
      <c r="E205" s="3"/>
      <c r="F205" s="3"/>
      <c r="G205" s="3"/>
      <c r="H205" s="3"/>
    </row>
    <row r="206" spans="1:13" x14ac:dyDescent="0.3">
      <c r="B206" t="s">
        <v>171</v>
      </c>
      <c r="C206" t="s">
        <v>161</v>
      </c>
      <c r="D206" t="s">
        <v>162</v>
      </c>
      <c r="E206" t="s">
        <v>163</v>
      </c>
      <c r="F206" t="s">
        <v>164</v>
      </c>
      <c r="G206" t="s">
        <v>165</v>
      </c>
      <c r="H206" t="s">
        <v>166</v>
      </c>
      <c r="L206" s="3"/>
      <c r="M206" s="3"/>
    </row>
    <row r="207" spans="1:13" x14ac:dyDescent="0.3">
      <c r="B207" s="3">
        <v>1.9999999999999901E-7</v>
      </c>
      <c r="C207" s="3">
        <v>0.89781021897810198</v>
      </c>
      <c r="D207" s="3">
        <v>9.4890510948905105E-2</v>
      </c>
      <c r="E207" s="3">
        <v>7.2992700729926996E-3</v>
      </c>
      <c r="F207" s="3">
        <v>0</v>
      </c>
      <c r="G207" s="3">
        <v>0</v>
      </c>
      <c r="H207" s="3">
        <v>0</v>
      </c>
    </row>
    <row r="208" spans="1:13" x14ac:dyDescent="0.3">
      <c r="B208" s="3">
        <v>3.9999999999999898E-7</v>
      </c>
      <c r="C208" s="3">
        <v>0.83870967741935398</v>
      </c>
      <c r="D208" s="3">
        <v>0.14838709677419301</v>
      </c>
      <c r="E208" s="3">
        <v>1.2903225806451601E-2</v>
      </c>
      <c r="F208" s="3">
        <v>0</v>
      </c>
      <c r="G208" s="3">
        <v>0</v>
      </c>
      <c r="H208" s="3">
        <v>0</v>
      </c>
    </row>
    <row r="209" spans="1:13" x14ac:dyDescent="0.3">
      <c r="B209" s="3">
        <v>5.9999999999999902E-7</v>
      </c>
      <c r="C209" s="3">
        <v>0.79487179487179405</v>
      </c>
      <c r="D209" s="3">
        <v>0.19230769230769201</v>
      </c>
      <c r="E209" s="3">
        <v>1.2820512820512799E-2</v>
      </c>
      <c r="F209" s="3">
        <v>0</v>
      </c>
      <c r="G209" s="3">
        <v>0</v>
      </c>
      <c r="H209" s="3">
        <v>0</v>
      </c>
    </row>
    <row r="210" spans="1:13" x14ac:dyDescent="0.3">
      <c r="B210" s="3">
        <v>7.9999999999999901E-7</v>
      </c>
      <c r="C210" s="3">
        <v>0.72189349112426004</v>
      </c>
      <c r="D210" s="3">
        <v>0.23668639053254401</v>
      </c>
      <c r="E210" s="3">
        <v>4.14201183431952E-2</v>
      </c>
      <c r="F210" s="3">
        <v>0</v>
      </c>
      <c r="G210" s="3">
        <v>0</v>
      </c>
      <c r="H210" s="3">
        <v>0</v>
      </c>
    </row>
    <row r="211" spans="1:13" x14ac:dyDescent="0.3">
      <c r="B211" s="3">
        <v>9.999999999999989E-7</v>
      </c>
      <c r="C211" s="3">
        <v>0.60975609756097504</v>
      </c>
      <c r="D211" s="3">
        <v>0.30243902439024301</v>
      </c>
      <c r="E211" s="3">
        <v>6.8292682926829204E-2</v>
      </c>
      <c r="F211" s="3">
        <v>1.9512195121951199E-2</v>
      </c>
      <c r="G211" s="3">
        <v>0</v>
      </c>
      <c r="H211" s="3">
        <v>0</v>
      </c>
    </row>
    <row r="212" spans="1:13" x14ac:dyDescent="0.3">
      <c r="B212" s="3">
        <v>1.9999999999999902E-6</v>
      </c>
      <c r="C212" s="3">
        <v>0.37724550898203502</v>
      </c>
      <c r="D212" s="3">
        <v>0.35628742514970002</v>
      </c>
      <c r="E212" s="3">
        <v>0.179640718562874</v>
      </c>
      <c r="F212" s="3">
        <v>6.2874251497005901E-2</v>
      </c>
      <c r="G212" s="3">
        <v>2.39520958083832E-2</v>
      </c>
      <c r="H212" s="3">
        <v>0</v>
      </c>
    </row>
    <row r="213" spans="1:13" x14ac:dyDescent="0.3">
      <c r="B213" s="3">
        <v>3.0000000000000001E-6</v>
      </c>
      <c r="C213" s="3">
        <v>0.23713646532438401</v>
      </c>
      <c r="D213" s="3">
        <v>0.33557046979865701</v>
      </c>
      <c r="E213" s="3">
        <v>0.23937360178970901</v>
      </c>
      <c r="F213" s="3">
        <v>0.12080536912751599</v>
      </c>
      <c r="G213" s="3">
        <v>5.1454138702460801E-2</v>
      </c>
      <c r="H213" s="3">
        <v>1.56599552572706E-2</v>
      </c>
    </row>
    <row r="217" spans="1:13" x14ac:dyDescent="0.3">
      <c r="B217" t="s">
        <v>27</v>
      </c>
    </row>
    <row r="219" spans="1:13" x14ac:dyDescent="0.3">
      <c r="A219" t="s">
        <v>170</v>
      </c>
      <c r="B219" s="3">
        <v>4.3099999999999898E-7</v>
      </c>
      <c r="C219" s="3"/>
      <c r="D219" s="3"/>
      <c r="E219" s="3"/>
    </row>
    <row r="220" spans="1:13" x14ac:dyDescent="0.3">
      <c r="B220" t="s">
        <v>171</v>
      </c>
      <c r="C220" t="s">
        <v>161</v>
      </c>
      <c r="D220" t="s">
        <v>162</v>
      </c>
      <c r="E220" t="s">
        <v>163</v>
      </c>
      <c r="L220" s="3"/>
      <c r="M220" s="3"/>
    </row>
    <row r="221" spans="1:13" x14ac:dyDescent="0.3">
      <c r="B221" s="3">
        <v>9.9999999999999995E-8</v>
      </c>
      <c r="C221" s="3">
        <v>0.86390532544378595</v>
      </c>
      <c r="D221" s="3">
        <v>0.13017751479289899</v>
      </c>
      <c r="E221" s="3">
        <v>5.9171597633135998E-3</v>
      </c>
    </row>
    <row r="222" spans="1:13" x14ac:dyDescent="0.3">
      <c r="B222" s="3">
        <v>1.9999999999999999E-7</v>
      </c>
      <c r="C222" s="3">
        <v>0.821621621621621</v>
      </c>
      <c r="D222" s="3">
        <v>0.17297297297297201</v>
      </c>
      <c r="E222" s="3">
        <v>5.4054054054053996E-3</v>
      </c>
    </row>
    <row r="223" spans="1:13" x14ac:dyDescent="0.3">
      <c r="B223" s="3">
        <v>2.9999999999999999E-7</v>
      </c>
      <c r="C223" s="3">
        <v>0.78494623655913898</v>
      </c>
      <c r="D223" s="3">
        <v>0.204301075268817</v>
      </c>
      <c r="E223" s="3">
        <v>1.0752688172042999E-2</v>
      </c>
    </row>
    <row r="224" spans="1:13" x14ac:dyDescent="0.3">
      <c r="B224" s="3">
        <v>3.9999999999999998E-7</v>
      </c>
      <c r="C224" s="3">
        <v>0.72511848341232199</v>
      </c>
      <c r="D224" s="3">
        <v>0.255924170616113</v>
      </c>
      <c r="E224" s="3">
        <v>1.8957345971563899E-2</v>
      </c>
    </row>
    <row r="225" spans="1:13" x14ac:dyDescent="0.3">
      <c r="B225" s="3">
        <v>4.9999999999999998E-7</v>
      </c>
      <c r="C225" s="3">
        <v>0.61599999999999899</v>
      </c>
      <c r="D225" s="3">
        <v>0.33200000000000002</v>
      </c>
      <c r="E225" s="3">
        <v>5.1999999999999998E-2</v>
      </c>
    </row>
    <row r="226" spans="1:13" x14ac:dyDescent="0.3">
      <c r="B226" s="3">
        <v>5.9999999999999997E-7</v>
      </c>
      <c r="C226" s="3">
        <v>0.53405017921146902</v>
      </c>
      <c r="D226" s="3">
        <v>0.38351254480286701</v>
      </c>
      <c r="E226" s="3">
        <v>8.2437275985663E-2</v>
      </c>
    </row>
    <row r="227" spans="1:13" x14ac:dyDescent="0.3">
      <c r="B227" s="3">
        <v>6.9999999999999997E-7</v>
      </c>
      <c r="C227" s="3">
        <v>0.510067114093959</v>
      </c>
      <c r="D227" s="3">
        <v>0.39261744966442902</v>
      </c>
      <c r="E227" s="3">
        <v>9.7315436241610695E-2</v>
      </c>
    </row>
    <row r="230" spans="1:13" x14ac:dyDescent="0.3">
      <c r="A230" t="s">
        <v>170</v>
      </c>
      <c r="B230" s="3">
        <v>4.3099999999999898E-7</v>
      </c>
      <c r="C230" s="3"/>
      <c r="D230" s="3"/>
      <c r="E230" s="3"/>
    </row>
    <row r="231" spans="1:13" x14ac:dyDescent="0.3">
      <c r="B231" t="s">
        <v>171</v>
      </c>
      <c r="C231" t="s">
        <v>161</v>
      </c>
      <c r="D231" t="s">
        <v>162</v>
      </c>
      <c r="E231" t="s">
        <v>163</v>
      </c>
      <c r="L231" s="3"/>
      <c r="M231" s="3"/>
    </row>
    <row r="232" spans="1:13" x14ac:dyDescent="0.3">
      <c r="B232" s="3">
        <v>9.9999999999999995E-8</v>
      </c>
      <c r="C232" s="3">
        <v>0.84302325581395299</v>
      </c>
      <c r="D232" s="3">
        <v>0.15697674418604601</v>
      </c>
      <c r="E232" s="3">
        <v>0</v>
      </c>
    </row>
    <row r="233" spans="1:13" x14ac:dyDescent="0.3">
      <c r="B233" s="3">
        <v>1.9999999999999999E-7</v>
      </c>
      <c r="C233" s="3">
        <v>0.80540540540540495</v>
      </c>
      <c r="D233" s="3">
        <v>0.18378378378378299</v>
      </c>
      <c r="E233" s="3">
        <v>1.0810810810810799E-2</v>
      </c>
    </row>
    <row r="234" spans="1:13" x14ac:dyDescent="0.3">
      <c r="B234" s="3">
        <v>2.9999999999999999E-7</v>
      </c>
      <c r="C234" s="3">
        <v>0.75</v>
      </c>
      <c r="D234" s="3">
        <v>0.234375</v>
      </c>
      <c r="E234" s="3">
        <v>1.5625E-2</v>
      </c>
    </row>
    <row r="235" spans="1:13" x14ac:dyDescent="0.3">
      <c r="B235" s="3">
        <v>3.9999999999999998E-7</v>
      </c>
      <c r="C235" s="3">
        <v>0.70202020202020099</v>
      </c>
      <c r="D235" s="3">
        <v>0.27272727272727199</v>
      </c>
      <c r="E235" s="3">
        <v>2.52525252525252E-2</v>
      </c>
    </row>
    <row r="236" spans="1:13" x14ac:dyDescent="0.3">
      <c r="B236" s="3">
        <v>4.9999999999999998E-7</v>
      </c>
      <c r="C236" s="3">
        <v>0.62231759656652297</v>
      </c>
      <c r="D236" s="3">
        <v>0.32618025751072899</v>
      </c>
      <c r="E236" s="3">
        <v>5.1502145922746698E-2</v>
      </c>
    </row>
    <row r="237" spans="1:13" x14ac:dyDescent="0.3">
      <c r="B237" s="3">
        <v>5.9999999999999997E-7</v>
      </c>
      <c r="C237" s="3">
        <v>0.54014598540145897</v>
      </c>
      <c r="D237" s="3">
        <v>0.37591240875912402</v>
      </c>
      <c r="E237" s="3">
        <v>8.3941605839415998E-2</v>
      </c>
    </row>
    <row r="238" spans="1:13" x14ac:dyDescent="0.3">
      <c r="B238" s="3">
        <v>6.9999999999999997E-7</v>
      </c>
      <c r="C238" s="3">
        <v>0.51785714285714202</v>
      </c>
      <c r="D238" s="3">
        <v>0.39999999999999902</v>
      </c>
      <c r="E238" s="3">
        <v>8.2142857142857101E-2</v>
      </c>
    </row>
    <row r="241" spans="1:13" x14ac:dyDescent="0.3">
      <c r="A241" t="s">
        <v>170</v>
      </c>
      <c r="B241" s="3">
        <v>4.3099999999999898E-7</v>
      </c>
      <c r="C241" s="3"/>
      <c r="D241" s="3"/>
      <c r="E241" s="3"/>
    </row>
    <row r="242" spans="1:13" x14ac:dyDescent="0.3">
      <c r="B242" t="s">
        <v>171</v>
      </c>
      <c r="C242" t="s">
        <v>161</v>
      </c>
      <c r="D242" t="s">
        <v>162</v>
      </c>
      <c r="E242" t="s">
        <v>163</v>
      </c>
      <c r="L242" s="3"/>
      <c r="M242" s="3"/>
    </row>
    <row r="243" spans="1:13" x14ac:dyDescent="0.3">
      <c r="B243" s="3">
        <v>9.9999999999999995E-8</v>
      </c>
      <c r="C243" s="3">
        <v>0.85119047619047605</v>
      </c>
      <c r="D243" s="3">
        <v>0.148809523809523</v>
      </c>
      <c r="E243" s="3">
        <v>0</v>
      </c>
    </row>
    <row r="244" spans="1:13" x14ac:dyDescent="0.3">
      <c r="B244" s="3">
        <v>1.9999999999999999E-7</v>
      </c>
      <c r="C244" s="3">
        <v>0.79329608938547402</v>
      </c>
      <c r="D244" s="3">
        <v>0.19553072625698301</v>
      </c>
      <c r="E244" s="3">
        <v>1.1173184357541799E-2</v>
      </c>
    </row>
    <row r="245" spans="1:13" x14ac:dyDescent="0.3">
      <c r="B245" s="3">
        <v>2.9999999999999999E-7</v>
      </c>
      <c r="C245" s="3">
        <v>0.78074866310160396</v>
      </c>
      <c r="D245" s="3">
        <v>0.20855614973261999</v>
      </c>
      <c r="E245" s="3">
        <v>1.06951871657754E-2</v>
      </c>
    </row>
    <row r="246" spans="1:13" x14ac:dyDescent="0.3">
      <c r="B246" s="3">
        <v>3.9999999999999998E-7</v>
      </c>
      <c r="C246" s="3">
        <v>0.733990147783251</v>
      </c>
      <c r="D246" s="3">
        <v>0.24630541871921099</v>
      </c>
      <c r="E246" s="3">
        <v>1.9704433497536901E-2</v>
      </c>
    </row>
    <row r="247" spans="1:13" x14ac:dyDescent="0.3">
      <c r="B247" s="3">
        <v>4.9999999999999998E-7</v>
      </c>
      <c r="C247" s="3">
        <v>0.60655737704918</v>
      </c>
      <c r="D247" s="3">
        <v>0.340163934426229</v>
      </c>
      <c r="E247" s="3">
        <v>5.3278688524590098E-2</v>
      </c>
    </row>
    <row r="248" spans="1:13" x14ac:dyDescent="0.3">
      <c r="B248" s="3">
        <v>5.9999999999999997E-7</v>
      </c>
      <c r="C248" s="3">
        <v>0.51418439716312003</v>
      </c>
      <c r="D248" s="3">
        <v>0.40425531914893598</v>
      </c>
      <c r="E248" s="3">
        <v>8.15602836879432E-2</v>
      </c>
    </row>
    <row r="249" spans="1:13" x14ac:dyDescent="0.3">
      <c r="B249" s="3">
        <v>6.9999999999999997E-7</v>
      </c>
      <c r="C249" s="3">
        <v>0.51567944250871001</v>
      </c>
      <c r="D249" s="3">
        <v>0.39721254355400598</v>
      </c>
      <c r="E249" s="3">
        <v>8.7108013937282194E-2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A99C-544F-419F-9C63-93C8B7E2E22D}">
  <dimension ref="A2:Q36"/>
  <sheetViews>
    <sheetView workbookViewId="0">
      <selection activeCell="P26" sqref="P26"/>
    </sheetView>
  </sheetViews>
  <sheetFormatPr defaultRowHeight="14.4" x14ac:dyDescent="0.3"/>
  <cols>
    <col min="1" max="1" width="11.44140625" customWidth="1"/>
  </cols>
  <sheetData>
    <row r="2" spans="1:17" x14ac:dyDescent="0.3">
      <c r="A2" t="s">
        <v>42</v>
      </c>
      <c r="J2" t="s">
        <v>43</v>
      </c>
    </row>
    <row r="3" spans="1:17" x14ac:dyDescent="0.3"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27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27</v>
      </c>
    </row>
    <row r="4" spans="1:17" x14ac:dyDescent="0.3">
      <c r="A4" t="s">
        <v>36</v>
      </c>
      <c r="B4">
        <v>14.683999999999999</v>
      </c>
      <c r="C4">
        <v>20.399000000000001</v>
      </c>
      <c r="D4">
        <v>12.393000000000001</v>
      </c>
      <c r="E4">
        <v>4.8810000000000002</v>
      </c>
      <c r="F4">
        <v>3.6419999999999999</v>
      </c>
      <c r="G4">
        <v>1.929</v>
      </c>
      <c r="H4">
        <v>0.878</v>
      </c>
      <c r="J4" t="s">
        <v>36</v>
      </c>
      <c r="K4">
        <v>2.6240000000000001</v>
      </c>
      <c r="L4">
        <v>17.202000000000002</v>
      </c>
      <c r="M4">
        <v>7.3609999999999998</v>
      </c>
      <c r="N4">
        <v>4.0960000000000001</v>
      </c>
      <c r="O4">
        <v>3.7309999999999999</v>
      </c>
      <c r="P4">
        <v>1.6479999999999999</v>
      </c>
      <c r="Q4">
        <v>0.58699999999999997</v>
      </c>
    </row>
    <row r="5" spans="1:17" x14ac:dyDescent="0.3">
      <c r="A5" t="s">
        <v>37</v>
      </c>
      <c r="B5">
        <v>23.157</v>
      </c>
      <c r="C5">
        <v>39.481999999999999</v>
      </c>
      <c r="D5">
        <v>23.931000000000001</v>
      </c>
      <c r="E5">
        <v>11.054</v>
      </c>
      <c r="F5">
        <v>8.8160000000000007</v>
      </c>
      <c r="G5">
        <v>4.2629999999999999</v>
      </c>
      <c r="H5">
        <v>1.972</v>
      </c>
      <c r="J5" t="s">
        <v>37</v>
      </c>
      <c r="K5">
        <v>5.6909999999999998</v>
      </c>
      <c r="L5">
        <v>33.648000000000003</v>
      </c>
      <c r="M5">
        <v>18.423999999999999</v>
      </c>
      <c r="N5">
        <v>10.477</v>
      </c>
      <c r="O5">
        <v>5.6630000000000003</v>
      </c>
      <c r="P5">
        <v>2.948</v>
      </c>
      <c r="Q5">
        <v>2.0329999999999999</v>
      </c>
    </row>
    <row r="6" spans="1:17" x14ac:dyDescent="0.3">
      <c r="A6" t="s">
        <v>38</v>
      </c>
      <c r="B6">
        <v>28.503</v>
      </c>
      <c r="C6">
        <v>46.030999999999999</v>
      </c>
      <c r="D6">
        <v>31.516999999999999</v>
      </c>
      <c r="E6">
        <v>17.396999999999998</v>
      </c>
      <c r="F6">
        <v>14.656000000000001</v>
      </c>
      <c r="G6">
        <v>6.6909999999999998</v>
      </c>
      <c r="J6" t="s">
        <v>38</v>
      </c>
      <c r="K6">
        <v>8.4849999999999994</v>
      </c>
      <c r="L6">
        <v>48.5</v>
      </c>
      <c r="M6">
        <v>27.779</v>
      </c>
      <c r="N6">
        <v>16.225000000000001</v>
      </c>
      <c r="O6">
        <v>9.2759999999999998</v>
      </c>
      <c r="P6">
        <v>4.1020000000000003</v>
      </c>
    </row>
    <row r="7" spans="1:17" x14ac:dyDescent="0.3">
      <c r="A7" t="s">
        <v>39</v>
      </c>
      <c r="B7">
        <v>30.82</v>
      </c>
      <c r="C7">
        <v>46.951000000000001</v>
      </c>
      <c r="D7">
        <v>32.451000000000001</v>
      </c>
      <c r="E7">
        <v>23.126999999999999</v>
      </c>
      <c r="F7">
        <v>20.221</v>
      </c>
      <c r="G7">
        <v>9.4260000000000002</v>
      </c>
      <c r="J7" t="s">
        <v>39</v>
      </c>
      <c r="K7">
        <v>10.493</v>
      </c>
      <c r="L7">
        <v>53.746000000000002</v>
      </c>
      <c r="M7">
        <v>33.106999999999999</v>
      </c>
      <c r="N7">
        <v>20.614999999999998</v>
      </c>
      <c r="O7">
        <v>12.962999999999999</v>
      </c>
      <c r="P7">
        <v>5.0570000000000004</v>
      </c>
    </row>
    <row r="8" spans="1:17" x14ac:dyDescent="0.3">
      <c r="A8" t="s">
        <v>40</v>
      </c>
      <c r="B8">
        <v>32.618000000000002</v>
      </c>
      <c r="D8">
        <v>33.72</v>
      </c>
      <c r="E8">
        <v>27.111999999999998</v>
      </c>
      <c r="F8">
        <v>22.175999999999998</v>
      </c>
      <c r="J8" t="s">
        <v>40</v>
      </c>
      <c r="K8">
        <v>13.984999999999999</v>
      </c>
      <c r="M8">
        <v>39.79</v>
      </c>
      <c r="N8">
        <v>25.396999999999998</v>
      </c>
      <c r="O8">
        <v>16.843</v>
      </c>
    </row>
    <row r="16" spans="1:17" x14ac:dyDescent="0.3">
      <c r="A16" t="s">
        <v>44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  <c r="G16" t="s">
        <v>35</v>
      </c>
      <c r="H16" t="s">
        <v>27</v>
      </c>
      <c r="J16" t="s">
        <v>45</v>
      </c>
      <c r="K16" t="s">
        <v>30</v>
      </c>
      <c r="L16" t="s">
        <v>31</v>
      </c>
      <c r="M16" t="s">
        <v>32</v>
      </c>
      <c r="N16" t="s">
        <v>33</v>
      </c>
      <c r="O16" t="s">
        <v>34</v>
      </c>
      <c r="P16" t="s">
        <v>35</v>
      </c>
      <c r="Q16" t="s">
        <v>27</v>
      </c>
    </row>
    <row r="17" spans="1:17" x14ac:dyDescent="0.3">
      <c r="A17" t="s">
        <v>41</v>
      </c>
      <c r="B17">
        <v>1.4710000000000001</v>
      </c>
      <c r="C17">
        <v>1.35</v>
      </c>
      <c r="D17">
        <v>0.65700000000000003</v>
      </c>
      <c r="E17">
        <v>0.437</v>
      </c>
      <c r="F17">
        <v>0.17299999999999999</v>
      </c>
      <c r="G17">
        <v>0.13800000000000001</v>
      </c>
      <c r="H17">
        <v>8.1000000000000003E-2</v>
      </c>
      <c r="J17" t="s">
        <v>36</v>
      </c>
      <c r="K17">
        <v>4.3999999999999997E-2</v>
      </c>
      <c r="L17">
        <v>0.61499999999999999</v>
      </c>
      <c r="M17">
        <v>0.27500000000000002</v>
      </c>
      <c r="N17">
        <v>9.6000000000000002E-2</v>
      </c>
      <c r="O17">
        <v>3.5999999999999997E-2</v>
      </c>
      <c r="P17">
        <v>7.8E-2</v>
      </c>
      <c r="Q17">
        <v>1.7000000000000001E-2</v>
      </c>
    </row>
    <row r="18" spans="1:17" x14ac:dyDescent="0.3">
      <c r="A18" t="s">
        <v>37</v>
      </c>
      <c r="B18">
        <v>0.60699999999999998</v>
      </c>
      <c r="C18">
        <v>2.0369999999999999</v>
      </c>
      <c r="D18">
        <v>2.3769999999999998</v>
      </c>
      <c r="E18">
        <v>0.80500000000000005</v>
      </c>
      <c r="F18">
        <v>0.05</v>
      </c>
      <c r="G18">
        <v>0.69099999999999995</v>
      </c>
      <c r="H18">
        <v>0.42499999999999999</v>
      </c>
      <c r="J18" t="s">
        <v>37</v>
      </c>
      <c r="K18">
        <v>0.127</v>
      </c>
      <c r="L18">
        <v>1.266</v>
      </c>
      <c r="M18">
        <v>0.66500000000000004</v>
      </c>
      <c r="N18">
        <v>0.20899999999999999</v>
      </c>
      <c r="O18">
        <v>0.20799999999999999</v>
      </c>
      <c r="P18">
        <v>9.4E-2</v>
      </c>
      <c r="Q18">
        <v>8.7999999999999995E-2</v>
      </c>
    </row>
    <row r="19" spans="1:17" x14ac:dyDescent="0.3">
      <c r="A19" t="s">
        <v>38</v>
      </c>
      <c r="B19">
        <v>2.738</v>
      </c>
      <c r="C19">
        <v>4.5519999999999996</v>
      </c>
      <c r="D19">
        <v>3.54</v>
      </c>
      <c r="E19">
        <v>1.663</v>
      </c>
      <c r="F19">
        <v>0.49399999999999999</v>
      </c>
      <c r="G19">
        <v>0.88300000000000001</v>
      </c>
      <c r="J19" t="s">
        <v>38</v>
      </c>
      <c r="K19">
        <v>0.27500000000000002</v>
      </c>
      <c r="L19">
        <v>4.0549999999999997</v>
      </c>
      <c r="M19">
        <v>0.505</v>
      </c>
      <c r="N19">
        <v>0.34200000000000003</v>
      </c>
      <c r="O19">
        <v>0.55500000000000005</v>
      </c>
      <c r="P19">
        <v>0.22900000000000001</v>
      </c>
    </row>
    <row r="20" spans="1:17" x14ac:dyDescent="0.3">
      <c r="A20" t="s">
        <v>39</v>
      </c>
      <c r="B20">
        <v>2.7389999999999999</v>
      </c>
      <c r="C20">
        <v>9.4309999999999992</v>
      </c>
      <c r="D20">
        <v>6.516</v>
      </c>
      <c r="E20">
        <v>0.55500000000000005</v>
      </c>
      <c r="F20">
        <v>1.337</v>
      </c>
      <c r="G20">
        <v>1.506</v>
      </c>
      <c r="J20" t="s">
        <v>39</v>
      </c>
      <c r="K20">
        <v>0.36699999999999999</v>
      </c>
      <c r="L20">
        <v>4.9269999999999996</v>
      </c>
      <c r="M20">
        <v>1.9570000000000001</v>
      </c>
      <c r="N20">
        <v>0.73299999999999998</v>
      </c>
      <c r="O20">
        <v>0.40699999999999997</v>
      </c>
      <c r="P20">
        <v>0.22600000000000001</v>
      </c>
    </row>
    <row r="21" spans="1:17" x14ac:dyDescent="0.3">
      <c r="A21" t="s">
        <v>40</v>
      </c>
      <c r="B21">
        <v>1.907</v>
      </c>
      <c r="D21">
        <v>6.9139999999999997</v>
      </c>
      <c r="E21">
        <v>0.92600000000000005</v>
      </c>
      <c r="F21">
        <v>1.0880000000000001</v>
      </c>
      <c r="J21" t="s">
        <v>40</v>
      </c>
      <c r="K21">
        <v>0.51100000000000001</v>
      </c>
      <c r="M21">
        <v>3.1970000000000001</v>
      </c>
      <c r="N21">
        <v>1.089</v>
      </c>
      <c r="O21">
        <v>0.45</v>
      </c>
    </row>
    <row r="30" spans="1:17" x14ac:dyDescent="0.3">
      <c r="A30" t="s">
        <v>46</v>
      </c>
      <c r="J30" t="s">
        <v>10</v>
      </c>
    </row>
    <row r="31" spans="1:17" x14ac:dyDescent="0.3">
      <c r="B31" t="s">
        <v>30</v>
      </c>
      <c r="C31" t="s">
        <v>31</v>
      </c>
      <c r="D31" t="s">
        <v>32</v>
      </c>
      <c r="E31" t="s">
        <v>33</v>
      </c>
      <c r="F31" t="s">
        <v>34</v>
      </c>
      <c r="G31" t="s">
        <v>35</v>
      </c>
      <c r="H31" t="s">
        <v>27</v>
      </c>
      <c r="K31" t="s">
        <v>0</v>
      </c>
      <c r="L31" t="s">
        <v>11</v>
      </c>
      <c r="M31" t="s">
        <v>12</v>
      </c>
      <c r="N31" t="s">
        <v>13</v>
      </c>
      <c r="O31" t="s">
        <v>14</v>
      </c>
      <c r="P31" t="s">
        <v>15</v>
      </c>
      <c r="Q31" t="s">
        <v>27</v>
      </c>
    </row>
    <row r="32" spans="1:17" x14ac:dyDescent="0.3">
      <c r="A32" t="s">
        <v>36</v>
      </c>
      <c r="B32">
        <f t="shared" ref="B32:H33" si="0">K4-B4</f>
        <v>-12.059999999999999</v>
      </c>
      <c r="C32">
        <f t="shared" si="0"/>
        <v>-3.1969999999999992</v>
      </c>
      <c r="D32">
        <f t="shared" si="0"/>
        <v>-5.0320000000000009</v>
      </c>
      <c r="E32">
        <f t="shared" si="0"/>
        <v>-0.78500000000000014</v>
      </c>
      <c r="F32">
        <f t="shared" si="0"/>
        <v>8.8999999999999968E-2</v>
      </c>
      <c r="G32">
        <f t="shared" si="0"/>
        <v>-0.28100000000000014</v>
      </c>
      <c r="H32">
        <f t="shared" si="0"/>
        <v>-0.29100000000000004</v>
      </c>
      <c r="J32" t="s">
        <v>41</v>
      </c>
      <c r="K32">
        <f>SQRT(K17^2+B17^2)</f>
        <v>1.4716579086187116</v>
      </c>
      <c r="L32">
        <f t="shared" ref="L32:Q36" si="1">SQRT(L17^2+C17^2)</f>
        <v>1.4834840747375755</v>
      </c>
      <c r="M32">
        <f t="shared" si="1"/>
        <v>0.71223170387171064</v>
      </c>
      <c r="N32">
        <f t="shared" si="1"/>
        <v>0.44742038397909412</v>
      </c>
      <c r="O32">
        <f t="shared" si="1"/>
        <v>0.1767059704707229</v>
      </c>
      <c r="P32">
        <f t="shared" si="1"/>
        <v>0.15851813776347487</v>
      </c>
      <c r="Q32">
        <f t="shared" si="1"/>
        <v>8.2764726786234241E-2</v>
      </c>
    </row>
    <row r="33" spans="1:17" x14ac:dyDescent="0.3">
      <c r="A33" t="s">
        <v>37</v>
      </c>
      <c r="B33">
        <f t="shared" si="0"/>
        <v>-17.466000000000001</v>
      </c>
      <c r="C33">
        <f t="shared" si="0"/>
        <v>-5.8339999999999961</v>
      </c>
      <c r="D33">
        <f t="shared" si="0"/>
        <v>-5.5070000000000014</v>
      </c>
      <c r="E33">
        <f t="shared" si="0"/>
        <v>-0.57699999999999996</v>
      </c>
      <c r="F33">
        <f t="shared" si="0"/>
        <v>-3.1530000000000005</v>
      </c>
      <c r="G33">
        <f t="shared" si="0"/>
        <v>-1.3149999999999999</v>
      </c>
      <c r="H33">
        <f t="shared" si="0"/>
        <v>6.0999999999999943E-2</v>
      </c>
      <c r="J33" t="s">
        <v>37</v>
      </c>
      <c r="K33">
        <f t="shared" ref="K33:K36" si="2">SQRT(K18^2+B18^2)</f>
        <v>0.62014353177308879</v>
      </c>
      <c r="L33">
        <f t="shared" si="1"/>
        <v>2.3983588138558418</v>
      </c>
      <c r="M33">
        <f t="shared" si="1"/>
        <v>2.4682694342393008</v>
      </c>
      <c r="N33">
        <f t="shared" si="1"/>
        <v>0.83168864366420203</v>
      </c>
      <c r="O33">
        <f t="shared" si="1"/>
        <v>0.21392522057952867</v>
      </c>
      <c r="P33">
        <f t="shared" si="1"/>
        <v>0.69736432372182611</v>
      </c>
      <c r="Q33">
        <f t="shared" si="1"/>
        <v>0.43401497670011341</v>
      </c>
    </row>
    <row r="34" spans="1:17" x14ac:dyDescent="0.3">
      <c r="A34" t="s">
        <v>38</v>
      </c>
      <c r="B34">
        <f t="shared" ref="B34:G35" si="3">K6-B6</f>
        <v>-20.018000000000001</v>
      </c>
      <c r="C34">
        <f t="shared" si="3"/>
        <v>2.4690000000000012</v>
      </c>
      <c r="D34">
        <f t="shared" si="3"/>
        <v>-3.7379999999999995</v>
      </c>
      <c r="E34">
        <f t="shared" si="3"/>
        <v>-1.171999999999997</v>
      </c>
      <c r="F34">
        <f t="shared" si="3"/>
        <v>-5.3800000000000008</v>
      </c>
      <c r="G34">
        <f t="shared" si="3"/>
        <v>-2.5889999999999995</v>
      </c>
      <c r="J34" t="s">
        <v>38</v>
      </c>
      <c r="K34">
        <f t="shared" si="2"/>
        <v>2.7517756085843916</v>
      </c>
      <c r="L34">
        <f t="shared" si="1"/>
        <v>6.0962061152818645</v>
      </c>
      <c r="M34">
        <f t="shared" si="1"/>
        <v>3.5758390623740328</v>
      </c>
      <c r="N34">
        <f t="shared" si="1"/>
        <v>1.6978024031082062</v>
      </c>
      <c r="O34">
        <f t="shared" si="1"/>
        <v>0.74300807532623758</v>
      </c>
      <c r="P34">
        <f t="shared" si="1"/>
        <v>0.91221159825996512</v>
      </c>
    </row>
    <row r="35" spans="1:17" x14ac:dyDescent="0.3">
      <c r="A35" t="s">
        <v>39</v>
      </c>
      <c r="B35">
        <f t="shared" si="3"/>
        <v>-20.326999999999998</v>
      </c>
      <c r="C35">
        <f t="shared" si="3"/>
        <v>6.7950000000000017</v>
      </c>
      <c r="D35">
        <f t="shared" si="3"/>
        <v>0.65599999999999881</v>
      </c>
      <c r="E35">
        <f t="shared" si="3"/>
        <v>-2.5120000000000005</v>
      </c>
      <c r="F35">
        <f t="shared" si="3"/>
        <v>-7.2580000000000009</v>
      </c>
      <c r="G35">
        <f t="shared" si="3"/>
        <v>-4.3689999999999998</v>
      </c>
      <c r="J35" t="s">
        <v>39</v>
      </c>
      <c r="K35">
        <f t="shared" si="2"/>
        <v>2.7634778812214145</v>
      </c>
      <c r="L35">
        <f t="shared" si="1"/>
        <v>10.640445949301185</v>
      </c>
      <c r="M35">
        <f t="shared" si="1"/>
        <v>6.8035362128822392</v>
      </c>
      <c r="N35">
        <f t="shared" si="1"/>
        <v>0.91940959316291682</v>
      </c>
      <c r="O35">
        <f t="shared" si="1"/>
        <v>1.397575758232805</v>
      </c>
      <c r="P35">
        <f t="shared" si="1"/>
        <v>1.5228630929929321</v>
      </c>
    </row>
    <row r="36" spans="1:17" x14ac:dyDescent="0.3">
      <c r="A36" t="s">
        <v>40</v>
      </c>
      <c r="B36">
        <f>K8-B8</f>
        <v>-18.633000000000003</v>
      </c>
      <c r="D36">
        <f>M8-D8</f>
        <v>6.07</v>
      </c>
      <c r="E36">
        <f>N8-E8</f>
        <v>-1.7149999999999999</v>
      </c>
      <c r="F36">
        <f>O8-F8</f>
        <v>-5.3329999999999984</v>
      </c>
      <c r="J36" t="s">
        <v>40</v>
      </c>
      <c r="K36">
        <f t="shared" si="2"/>
        <v>1.9742770828837579</v>
      </c>
      <c r="M36">
        <f t="shared" si="1"/>
        <v>7.6173620762045964</v>
      </c>
      <c r="N36">
        <f t="shared" si="1"/>
        <v>1.4294743789239457</v>
      </c>
      <c r="O36">
        <f t="shared" si="1"/>
        <v>1.1773886359227357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2FE8-4575-49C5-9A15-B5CFBBA480B1}">
  <dimension ref="A1:I13"/>
  <sheetViews>
    <sheetView workbookViewId="0"/>
  </sheetViews>
  <sheetFormatPr defaultRowHeight="14.4" x14ac:dyDescent="0.3"/>
  <sheetData>
    <row r="1" spans="1:9" x14ac:dyDescent="0.3">
      <c r="B1" s="4" t="s">
        <v>21</v>
      </c>
      <c r="C1" s="4"/>
      <c r="D1" s="4" t="s">
        <v>50</v>
      </c>
      <c r="E1" s="4"/>
    </row>
    <row r="2" spans="1:9" x14ac:dyDescent="0.3">
      <c r="B2" t="s">
        <v>22</v>
      </c>
      <c r="C2" t="s">
        <v>53</v>
      </c>
      <c r="D2" t="s">
        <v>22</v>
      </c>
      <c r="E2" t="s">
        <v>53</v>
      </c>
      <c r="H2" t="s">
        <v>52</v>
      </c>
      <c r="I2" t="s">
        <v>50</v>
      </c>
    </row>
    <row r="3" spans="1:9" x14ac:dyDescent="0.3">
      <c r="B3">
        <v>2.4266666666666672E-2</v>
      </c>
      <c r="C3">
        <v>6.4366666666666655E-2</v>
      </c>
      <c r="D3">
        <v>2.6866666666666674E-2</v>
      </c>
      <c r="E3">
        <v>6.0566666666666671E-2</v>
      </c>
      <c r="H3">
        <v>1.2470000000000001</v>
      </c>
      <c r="I3">
        <v>1.1319999999999999</v>
      </c>
    </row>
    <row r="4" spans="1:9" x14ac:dyDescent="0.3">
      <c r="B4">
        <v>2.4233333333333329E-2</v>
      </c>
      <c r="C4">
        <v>6.5000000000000002E-2</v>
      </c>
      <c r="D4">
        <v>2.7866666666666668E-2</v>
      </c>
      <c r="E4">
        <v>6.0033333333333341E-2</v>
      </c>
      <c r="H4">
        <v>1.2370000000000001</v>
      </c>
      <c r="I4">
        <v>1.206</v>
      </c>
    </row>
    <row r="5" spans="1:9" x14ac:dyDescent="0.3">
      <c r="B5">
        <v>2.5533333333333338E-2</v>
      </c>
      <c r="C5">
        <v>6.5233333333333324E-2</v>
      </c>
      <c r="D5">
        <v>2.4833333333333332E-2</v>
      </c>
      <c r="E5">
        <v>6.0400000000000002E-2</v>
      </c>
      <c r="H5">
        <v>1.2529999999999999</v>
      </c>
      <c r="I5">
        <v>1.2050000000000001</v>
      </c>
    </row>
    <row r="6" spans="1:9" x14ac:dyDescent="0.3">
      <c r="A6" t="s">
        <v>9</v>
      </c>
      <c r="B6">
        <f>AVERAGE(B3:B5)</f>
        <v>2.4677777777777781E-2</v>
      </c>
      <c r="G6" t="s">
        <v>9</v>
      </c>
      <c r="H6">
        <f>AVERAGE(H3:H5)</f>
        <v>1.2456666666666667</v>
      </c>
      <c r="I6">
        <f>AVERAGE(I3:I5)</f>
        <v>1.181</v>
      </c>
    </row>
    <row r="8" spans="1:9" x14ac:dyDescent="0.3">
      <c r="B8">
        <f t="shared" ref="B8:E10" si="0">B3/$B$6</f>
        <v>0.98334083746060341</v>
      </c>
      <c r="C8">
        <f t="shared" si="0"/>
        <v>2.6082845565060775</v>
      </c>
      <c r="D8">
        <f t="shared" si="0"/>
        <v>1.0886987843313825</v>
      </c>
      <c r="E8">
        <f t="shared" si="0"/>
        <v>2.4542998649257091</v>
      </c>
      <c r="H8" t="s">
        <v>52</v>
      </c>
      <c r="I8" t="s">
        <v>50</v>
      </c>
    </row>
    <row r="9" spans="1:9" x14ac:dyDescent="0.3">
      <c r="B9">
        <f t="shared" si="0"/>
        <v>0.98199009455200326</v>
      </c>
      <c r="C9">
        <f t="shared" si="0"/>
        <v>2.6339486717694731</v>
      </c>
      <c r="D9">
        <f t="shared" si="0"/>
        <v>1.129221071589374</v>
      </c>
      <c r="E9">
        <f t="shared" si="0"/>
        <v>2.4326879783881132</v>
      </c>
      <c r="H9">
        <f>H3/$H$6</f>
        <v>1.0010703773080012</v>
      </c>
      <c r="I9">
        <v>0.90875033449290865</v>
      </c>
    </row>
    <row r="10" spans="1:9" x14ac:dyDescent="0.3">
      <c r="B10">
        <f t="shared" si="0"/>
        <v>1.0346690679873931</v>
      </c>
      <c r="C10">
        <f t="shared" si="0"/>
        <v>2.6434038721296704</v>
      </c>
      <c r="D10">
        <f t="shared" si="0"/>
        <v>1.0063034669067985</v>
      </c>
      <c r="E10">
        <f t="shared" si="0"/>
        <v>2.4475461503827103</v>
      </c>
      <c r="H10">
        <f t="shared" ref="H10:H11" si="1">H4/$H$6</f>
        <v>0.99304254749799314</v>
      </c>
      <c r="I10">
        <v>0.96815627508696811</v>
      </c>
    </row>
    <row r="11" spans="1:9" x14ac:dyDescent="0.3">
      <c r="H11">
        <f t="shared" si="1"/>
        <v>1.0058870751940057</v>
      </c>
      <c r="I11">
        <v>0.96735349210596744</v>
      </c>
    </row>
    <row r="12" spans="1:9" x14ac:dyDescent="0.3">
      <c r="A12" t="s">
        <v>51</v>
      </c>
      <c r="B12">
        <f>AVERAGE(B8:B10)</f>
        <v>1</v>
      </c>
      <c r="C12">
        <f t="shared" ref="C12:E12" si="2">AVERAGE(C8:C10)</f>
        <v>2.6285457001350738</v>
      </c>
      <c r="D12">
        <f t="shared" si="2"/>
        <v>1.0747411076091851</v>
      </c>
      <c r="E12">
        <f t="shared" si="2"/>
        <v>2.4448446645655104</v>
      </c>
      <c r="G12" t="s">
        <v>49</v>
      </c>
      <c r="H12">
        <f>_xlfn.STDEV.P(H9:H11)</f>
        <v>5.298097370410192E-3</v>
      </c>
      <c r="I12">
        <f>_xlfn.STDEV.P(I9:I11)</f>
        <v>2.7816941921147652E-2</v>
      </c>
    </row>
    <row r="13" spans="1:9" x14ac:dyDescent="0.3">
      <c r="A13" t="s">
        <v>49</v>
      </c>
      <c r="B13">
        <f>_xlfn.STDEV.P(B8:B10)</f>
        <v>2.4520934361441062E-2</v>
      </c>
      <c r="C13">
        <f t="shared" ref="C13:E13" si="3">_xlfn.STDEV.P(C8:C10)</f>
        <v>1.4837692078598981E-2</v>
      </c>
      <c r="D13">
        <f t="shared" si="3"/>
        <v>5.1142265233604364E-2</v>
      </c>
      <c r="E13">
        <f t="shared" si="3"/>
        <v>9.0274370354630987E-3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1c</vt:lpstr>
      <vt:lpstr>Figure 1f</vt:lpstr>
      <vt:lpstr>Figure 3d</vt:lpstr>
      <vt:lpstr>Figure 5c</vt:lpstr>
      <vt:lpstr>Figure 5d</vt:lpstr>
      <vt:lpstr>Supp Figure 4</vt:lpstr>
      <vt:lpstr>Supp Figure 6</vt:lpstr>
      <vt:lpstr>Supp Figure 7</vt:lpstr>
      <vt:lpstr>Supp Figure 8</vt:lpstr>
      <vt:lpstr>Supp Figure 13</vt:lpstr>
      <vt:lpstr>Supp Figure 14</vt:lpstr>
      <vt:lpstr>Supp Figure 20</vt:lpstr>
      <vt:lpstr>Supp Table 4</vt:lpstr>
      <vt:lpstr>Supp Table 5</vt:lpstr>
      <vt:lpstr>Supp Table 7</vt:lpstr>
      <vt:lpstr>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Jixing Lyu</dc:creator>
  <cp:lastModifiedBy>Jixing Lyu</cp:lastModifiedBy>
  <dcterms:created xsi:type="dcterms:W3CDTF">2022-10-27T14:50:01Z</dcterms:created>
  <dcterms:modified xsi:type="dcterms:W3CDTF">2022-11-09T20:56:34Z</dcterms:modified>
</cp:coreProperties>
</file>